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CCAICEDO\AppData\Local\Temp\oa\"/>
    </mc:Choice>
  </mc:AlternateContent>
  <xr:revisionPtr revIDLastSave="0" documentId="8_{20614BD7-6C6B-4D7A-9854-BED482B1009A}" xr6:coauthVersionLast="45" xr6:coauthVersionMax="45" xr10:uidLastSave="{00000000-0000-0000-0000-000000000000}"/>
  <bookViews>
    <workbookView xWindow="-30" yWindow="-75" windowWidth="23700" windowHeight="12120" tabRatio="653" activeTab="2" xr2:uid="{00000000-000D-0000-FFFF-FFFF00000000}"/>
  </bookViews>
  <sheets>
    <sheet name="Documentos para registro" sheetId="9" r:id="rId1"/>
    <sheet name="RFC Aplicaciones" sheetId="11" r:id="rId2"/>
    <sheet name="RFC Serv Tecnológicos" sheetId="7" r:id="rId3"/>
    <sheet name="Lista" sheetId="8" state="hidden" r:id="rId4"/>
    <sheet name="Listado de apps" sheetId="14" state="hidden" r:id="rId5"/>
    <sheet name="Versionamiento" sheetId="5" state="hidden" r:id="rId6"/>
  </sheets>
  <definedNames>
    <definedName name="_ACL100" localSheetId="1">#REF!</definedName>
    <definedName name="_ACL100">#REF!</definedName>
    <definedName name="Aplicación">'Listado de apps'!$A$2:$A$43</definedName>
    <definedName name="ASAB" localSheetId="1">#REF!</definedName>
    <definedName name="ASAB">#REF!</definedName>
    <definedName name="blanco" localSheetId="1">#REF!</definedName>
    <definedName name="blanco">#REF!</definedName>
    <definedName name="logos" localSheetId="1">INDEX(#REF!,MATCH(#REF!,#REF!,0))</definedName>
    <definedName name="logos">INDEX(#REF!,MATCH(#REF!,#REF!,0))</definedName>
    <definedName name="PROYECTOS" localSheetId="1">#REF!</definedName>
    <definedName name="PROYECTOS">#REF!</definedName>
    <definedName name="SISTEMA">Lista!$A$1:$A$118</definedName>
    <definedName name="Sub_Sistema">Lista!$A$1:$A$118</definedName>
    <definedName name="TRANS" localSheetId="1">#REF!</definedName>
    <definedName name="TRANS">#REF!</definedName>
    <definedName name="TRM" localSheetId="1">#REF!</definedName>
    <definedName name="TRM" localSheetId="5">#REF!</definedName>
    <definedName name="TRM">#REF!</definedName>
    <definedName name="TRUM" localSheetId="1">#REF!</definedName>
    <definedName name="TRUM" localSheetId="5">#REF!</definedName>
    <definedName name="TR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1" l="1"/>
  <c r="I9" i="11" l="1"/>
  <c r="I10" i="11"/>
  <c r="I11" i="11"/>
  <c r="I12" i="11"/>
  <c r="I13" i="11"/>
  <c r="I14" i="11"/>
  <c r="I15" i="11"/>
  <c r="I16" i="11"/>
  <c r="I17" i="11"/>
  <c r="I18" i="11"/>
  <c r="I19" i="11"/>
  <c r="I20" i="11"/>
  <c r="I21" i="11"/>
  <c r="I22" i="11"/>
  <c r="I23" i="11"/>
  <c r="I8" i="11"/>
  <c r="I5" i="7"/>
  <c r="I6" i="7"/>
  <c r="I7" i="7"/>
  <c r="I8" i="7"/>
  <c r="I9" i="7"/>
  <c r="I10" i="7"/>
  <c r="I11" i="7"/>
  <c r="I12" i="7"/>
  <c r="I13" i="7"/>
  <c r="I14" i="7"/>
  <c r="I15" i="7"/>
  <c r="I16" i="7"/>
  <c r="I17" i="7"/>
  <c r="I18" i="7"/>
  <c r="I19" i="7"/>
  <c r="I4" i="7"/>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B2" i="8"/>
</calcChain>
</file>

<file path=xl/sharedStrings.xml><?xml version="1.0" encoding="utf-8"?>
<sst xmlns="http://schemas.openxmlformats.org/spreadsheetml/2006/main" count="336" uniqueCount="301">
  <si>
    <r>
      <t xml:space="preserve">MAESTRO DE DOCUMENTOS
</t>
    </r>
    <r>
      <rPr>
        <sz val="14"/>
        <color indexed="8"/>
        <rFont val="Calibri"/>
        <family val="2"/>
      </rPr>
      <t>Código: GP-A -058B
Fecha: 12-Junio -2015
Versión: 1.0</t>
    </r>
  </si>
  <si>
    <t>CONTROL DE VERSIONES DEL DOCUMENTO</t>
  </si>
  <si>
    <t>Versión</t>
  </si>
  <si>
    <t xml:space="preserve">Fecha </t>
  </si>
  <si>
    <t>Descripción del Cambio</t>
  </si>
  <si>
    <t>Realizado Por</t>
  </si>
  <si>
    <t>Aprobado por</t>
  </si>
  <si>
    <t>1.0</t>
  </si>
  <si>
    <t>Primera versión del documento</t>
  </si>
  <si>
    <t>1.1</t>
  </si>
  <si>
    <t>Diana Marcela Gomez
Gestora de Problemas
Unión Temporal Gestión Integral Mesa ICBF.</t>
  </si>
  <si>
    <t xml:space="preserve">Diego Alejandro Cantor 
Contratista - Subdirección de Recursos Tecnológicos
ICBF.
</t>
  </si>
  <si>
    <t>ACTIVIDAD</t>
  </si>
  <si>
    <t>Sub-Sistema</t>
  </si>
  <si>
    <t>URL</t>
  </si>
  <si>
    <t>IP DESARROLLO</t>
  </si>
  <si>
    <t>TRAMITES - Sistema radicador</t>
  </si>
  <si>
    <t>SISTEMA DE CAMARAS DE COMERCIO - VALIDADOR XBRL</t>
  </si>
  <si>
    <t>STICKER DIGITAL</t>
  </si>
  <si>
    <t>EMAIL CERTIFICADO- CERTIMAIL</t>
  </si>
  <si>
    <t>SISTEMA ADMINISTRACIÓN DE USUARIOS</t>
  </si>
  <si>
    <t>SERVICIOS PUB (CONSULTA TRAMITES EXTERNO)</t>
  </si>
  <si>
    <t>CERO PAPEL</t>
  </si>
  <si>
    <t>SISTEMA DE GESTIÓN DE ARCHIVO - INVENTARIO DOCUMENTAL</t>
  </si>
  <si>
    <t>MANEJO DE EXPEDIENTES</t>
  </si>
  <si>
    <t>SIRA</t>
  </si>
  <si>
    <t>SGDEA - SOADOC</t>
  </si>
  <si>
    <t>VISUALIZACIÓN DE EXPEDIENTES DEL GRUPO DE TRABAJO DE COMPETENCIA DESLEAL Y PROPIEDAD INDUSTRIAL</t>
  </si>
  <si>
    <t>VISOR DOCUMENTOS</t>
  </si>
  <si>
    <t>GESTIÓN DE CERTIFICADOS AGN</t>
  </si>
  <si>
    <t>SISTEMA DE CERTIFICADOS DE CONFORMIDAD 
(SICERCO)</t>
  </si>
  <si>
    <t>SISTEMA DE METROLOGIA LEGAL
(SIMEL)</t>
  </si>
  <si>
    <t>SISTEMA DE METROLOGIA LEGAL
(SIMEL) APP</t>
  </si>
  <si>
    <t>SIC CALIBRA</t>
  </si>
  <si>
    <t>SIPI</t>
  </si>
  <si>
    <t>SIPI EXTERNO</t>
  </si>
  <si>
    <t>SISTEMA DE REGISTRO DE MARCAS NOTORIAS</t>
  </si>
  <si>
    <t>SIMULADOR DE TASAS DE PI</t>
  </si>
  <si>
    <t>PROSUR</t>
  </si>
  <si>
    <t>PATBASE</t>
  </si>
  <si>
    <t>DOMINIO PUBLICO</t>
  </si>
  <si>
    <r>
      <rPr>
        <b/>
        <sz val="11"/>
        <color indexed="8"/>
        <rFont val="Calibri"/>
        <family val="2"/>
      </rPr>
      <t>RED NACIONAL DE PROTECCION AL CONSUMIDOR</t>
    </r>
    <r>
      <rPr>
        <sz val="11"/>
        <color theme="1"/>
        <rFont val="Calibri"/>
        <family val="2"/>
        <scheme val="minor"/>
      </rPr>
      <t xml:space="preserve"> - SISTEMA DE RED NACIONAL DE PROTECCION AL CONSUMIDOR</t>
    </r>
  </si>
  <si>
    <r>
      <rPr>
        <b/>
        <sz val="11"/>
        <color indexed="8"/>
        <rFont val="Calibri"/>
        <family val="2"/>
      </rPr>
      <t>PROTECCION DE LA COMPETENCIA -</t>
    </r>
    <r>
      <rPr>
        <sz val="11"/>
        <color theme="1"/>
        <rFont val="Calibri"/>
        <family val="2"/>
        <scheme val="minor"/>
      </rPr>
      <t xml:space="preserve"> FLUJO DE PROCESOS  DE PROTECION DE LA COMPETENCIA</t>
    </r>
  </si>
  <si>
    <r>
      <rPr>
        <b/>
        <sz val="11"/>
        <color indexed="8"/>
        <rFont val="Calibri"/>
        <family val="2"/>
      </rPr>
      <t>PROTECCION AL CONSUMIDOR -</t>
    </r>
    <r>
      <rPr>
        <sz val="11"/>
        <color theme="1"/>
        <rFont val="Calibri"/>
        <family val="2"/>
        <scheme val="minor"/>
      </rPr>
      <t xml:space="preserve"> FLUJO DE PROCESOS DE PROTECCION AL CONSUMIDOR</t>
    </r>
  </si>
  <si>
    <r>
      <rPr>
        <b/>
        <sz val="11"/>
        <color indexed="8"/>
        <rFont val="Calibri"/>
        <family val="2"/>
      </rPr>
      <t xml:space="preserve">PROTECCION DE DATOS PERSONALES </t>
    </r>
    <r>
      <rPr>
        <sz val="11"/>
        <color theme="1"/>
        <rFont val="Calibri"/>
        <family val="2"/>
        <scheme val="minor"/>
      </rPr>
      <t>- FLUJO DE PROCESOS DE PROTECCION DE DATOS PERSONALES</t>
    </r>
  </si>
  <si>
    <r>
      <rPr>
        <b/>
        <sz val="11"/>
        <color indexed="8"/>
        <rFont val="Calibri"/>
        <family val="2"/>
      </rPr>
      <t xml:space="preserve">ASUNTOS JURISDICCIONALES - </t>
    </r>
    <r>
      <rPr>
        <sz val="11"/>
        <color theme="1"/>
        <rFont val="Calibri"/>
        <family val="2"/>
        <scheme val="minor"/>
      </rPr>
      <t>FLUJO DE PROCESOS DE ASUNTOS JURISDICCIONALES</t>
    </r>
  </si>
  <si>
    <t>ACTOS ADMINISTRATIVOS</t>
  </si>
  <si>
    <t>CONSTANCIA DE EJECUTORIA</t>
  </si>
  <si>
    <t>CERTIFICACIÓN DE NOTIFICACIÓN</t>
  </si>
  <si>
    <t xml:space="preserve">EJECUTORIAS </t>
  </si>
  <si>
    <t xml:space="preserve">EDICTOS </t>
  </si>
  <si>
    <t xml:space="preserve">AVISOS DE NOTIFICACIÓN </t>
  </si>
  <si>
    <t>CARTAS DE NOTIFICACIÓN</t>
  </si>
  <si>
    <t xml:space="preserve">NUMERACIÓN RESOLUCIONES AUTOMÁTICAS </t>
  </si>
  <si>
    <t>NOTIFICACIÓN PERSONAL</t>
  </si>
  <si>
    <t>GENERADOR DE DIRECCIONES</t>
  </si>
  <si>
    <t>MODULO DE CORREO MASIVO</t>
  </si>
  <si>
    <r>
      <rPr>
        <b/>
        <sz val="11"/>
        <color indexed="8"/>
        <rFont val="Calibri"/>
        <family val="2"/>
      </rPr>
      <t>TRANSVERSAL</t>
    </r>
    <r>
      <rPr>
        <sz val="11"/>
        <color theme="1"/>
        <rFont val="Calibri"/>
        <family val="2"/>
        <scheme val="minor"/>
      </rPr>
      <t xml:space="preserve"> - MODULO DE INSPECCION DE VISITAS EN CAMPO</t>
    </r>
  </si>
  <si>
    <t>SISTEMA GESTION DE FIRMAS</t>
  </si>
  <si>
    <r>
      <rPr>
        <b/>
        <sz val="11"/>
        <color indexed="8"/>
        <rFont val="Calibri"/>
        <family val="2"/>
      </rPr>
      <t>PROTECCION AL CONSUMIDOR -</t>
    </r>
    <r>
      <rPr>
        <sz val="11"/>
        <color theme="1"/>
        <rFont val="Calibri"/>
        <family val="2"/>
        <scheme val="minor"/>
      </rPr>
      <t xml:space="preserve"> Maestra de registro de fabricantes</t>
    </r>
  </si>
  <si>
    <t xml:space="preserve">integracion   </t>
  </si>
  <si>
    <t>RNBD - SISI (Maestra de personas sujetas para tratamiento de datos personales)</t>
  </si>
  <si>
    <t>Sistema de proteccion de datos personales</t>
  </si>
  <si>
    <t>COBRO COACTIVO</t>
  </si>
  <si>
    <t>SISTEMA DE SEGUIMIENTO CONTRACTUAL</t>
  </si>
  <si>
    <t>SISTEMA GESTIÓN DE CONTRATOS</t>
  </si>
  <si>
    <t>TITULOS DE DEPÓSITO JUDICIAL</t>
  </si>
  <si>
    <t>DERECHO DE PETICION</t>
  </si>
  <si>
    <t>SAJUR</t>
  </si>
  <si>
    <t>TABLEU DE DATOS PERSONALES</t>
  </si>
  <si>
    <t>TABLEU PROTECCION AL CONSUMIDOR</t>
  </si>
  <si>
    <t>DSVIEW - EUIPO</t>
  </si>
  <si>
    <t>ETL - PROCESO DE BI</t>
  </si>
  <si>
    <t>ESTADISTICAS DE RADICACIÓN DE TRÁMITES</t>
  </si>
  <si>
    <t>GESTORBD- SISTEMA GESTOR DE BASE DE DATOS INTERNACIONALES</t>
  </si>
  <si>
    <t>DASHBOARD - RED NACIONAL DE PROTECCION AL CONSUMIDOR</t>
  </si>
  <si>
    <t xml:space="preserve">DASHBOARD - PROTECCION DE LA COMPETENCIA </t>
  </si>
  <si>
    <t>DASHBOARD - JURISDICCIONAL</t>
  </si>
  <si>
    <t>DASHBOARD - PROTECCION AL CONSUMIDOR</t>
  </si>
  <si>
    <t>DASHBOARD - PROTECCION DE DATOS PERSONALES</t>
  </si>
  <si>
    <t>DASHBOARD - PROPIEDAD INDUSTRIAL</t>
  </si>
  <si>
    <t>DASHBOARD - LIBRE COMPETENCIA</t>
  </si>
  <si>
    <t>SISTEMA DE INFORMACION DE PROTECCION AL CONSUMIDOR</t>
  </si>
  <si>
    <t>PAA</t>
  </si>
  <si>
    <t>Seguimiento de plan de accion</t>
  </si>
  <si>
    <t>Seguimiento a contratistas</t>
  </si>
  <si>
    <t>Planeacion estrategica</t>
  </si>
  <si>
    <t>APLICACIÓN DE PLAN DE MEJORAMIENTO CONTRALORIA</t>
  </si>
  <si>
    <t>SISTEMA INTEGRAL DE GESTION INSTITUCIONAL
(SIGI)</t>
  </si>
  <si>
    <t>PLATAFORMA DE INTEROPERABILIDAD - SISTEMAS DE INFORMACION</t>
  </si>
  <si>
    <t>SERVICIOS DE INTEROPERABILIDAD GIPI</t>
  </si>
  <si>
    <t>PLATAFORMA DE INTEROPERABILIDAD - FUSE</t>
  </si>
  <si>
    <t>RECAUDOS</t>
  </si>
  <si>
    <t>NOTAS CONTABLES</t>
  </si>
  <si>
    <t>SISTEMA INTEGRAL DE CARTERA POR CONCEPTO DE MULTAS</t>
  </si>
  <si>
    <t>CAMBIO DE MULTADO Y/O MULTA</t>
  </si>
  <si>
    <t>NOMINA</t>
  </si>
  <si>
    <t>SIIF</t>
  </si>
  <si>
    <t>DERECHO AL TURNO</t>
  </si>
  <si>
    <t>INVENTARIOS</t>
  </si>
  <si>
    <t>SISTEMA DE CARTERA POR OTROS CONCEPTOS</t>
  </si>
  <si>
    <t>SIPAD - SISTEMA DE ASUNTOS DISCIPLINARIOS</t>
  </si>
  <si>
    <t>SIGEP</t>
  </si>
  <si>
    <t>HORAS EXTRAS</t>
  </si>
  <si>
    <t>CONTROL DE HORARIOS</t>
  </si>
  <si>
    <t>SISTEMA DE REGISTRO DE HORARIO</t>
  </si>
  <si>
    <t>SISTEMA DE POSITIVA</t>
  </si>
  <si>
    <t>SISTEMA PARA EVALUACION DE DESEMPEÑO DE FUNCIONARIOS PROVISIONALES</t>
  </si>
  <si>
    <t>SISTEMA PARA EVALUACION DE DESEMPEÑO DE FUNCIONARIOS DE CARRERA</t>
  </si>
  <si>
    <t>SISTEMA DE ENCUESTAS</t>
  </si>
  <si>
    <t>HERRAMIENTA DIGITAL PARA REALIZACION DEL ESTUDIO DE VERIFICACION PARA LA APROVISION DE EMPLEOS DE CARRERA ADMINISTRATIVA</t>
  </si>
  <si>
    <t>SIC COMISIONES</t>
  </si>
  <si>
    <t>SISTEMA DE EVALUACION DE DIRECTIVOS</t>
  </si>
  <si>
    <t>GESTION HUMANA</t>
  </si>
  <si>
    <t>CIGEPI CRM</t>
  </si>
  <si>
    <t>CRM INSTITUCIONAL</t>
  </si>
  <si>
    <r>
      <t xml:space="preserve">SOGER/// </t>
    </r>
    <r>
      <rPr>
        <b/>
        <sz val="11"/>
        <color indexed="8"/>
        <rFont val="Calibri"/>
        <family val="2"/>
      </rPr>
      <t>Dado de baja</t>
    </r>
  </si>
  <si>
    <t>DEVOPS</t>
  </si>
  <si>
    <t>SERVIDOR DE VERSIONAMIENTO DE SOFTWARE (SVN)</t>
  </si>
  <si>
    <t>SERVIDOR DE GESTIÓN DE INCIDENCIAS (MANTIS)</t>
  </si>
  <si>
    <t>ARANDA</t>
  </si>
  <si>
    <t>SEGURIDAD DE PRODUCTO SIC</t>
  </si>
  <si>
    <t>REGISTRO DE FABRICANTES</t>
  </si>
  <si>
    <t>SIC FACILITA</t>
  </si>
  <si>
    <t>API EXTERNO</t>
  </si>
  <si>
    <t>API</t>
  </si>
  <si>
    <t>INTEGRACION BPM</t>
  </si>
  <si>
    <t>BPM (FOREST)</t>
  </si>
  <si>
    <t>Sistema de Seguimiento de Casos y Expedientes de Competencia</t>
  </si>
  <si>
    <t>SAIR</t>
  </si>
  <si>
    <t>BPM (indenova)</t>
  </si>
  <si>
    <t>SERVICIOS MÓVILES
(CONSUMÓVIL)</t>
  </si>
  <si>
    <t>CUN</t>
  </si>
  <si>
    <t>FORMATO  RFC PLAN DE TRABAJO</t>
  </si>
  <si>
    <t>Formato Matriz de Riesgos Diligenciado y adjunto en el cambio</t>
  </si>
  <si>
    <t>Formato RFC Plan de Trabajo debidamente diligenciado y adjunto en el cambio</t>
  </si>
  <si>
    <t>Confirmación de Ingeniero Especialista, Desarrollador o Proveedor que ejecutará el cambio, que se cargará en el cambio</t>
  </si>
  <si>
    <t>Pruebas Funcionales o Técnicas del Cambio</t>
  </si>
  <si>
    <t>Cargue del soporte de divulgación del cambio que se vaya a realizar cuando aplique.</t>
  </si>
  <si>
    <t>Registro de Nota del Coordinador del Grupo de Trabajo del Solicitante del Cambio. Cuando las solicitudes de cambio son registradas por especialistas de la mesa de servicios se debe registrar nota del líder técnico de mesa</t>
  </si>
  <si>
    <t>Aval del área funcional o técnica según sea el caso y debe ser cargado en el cambio, para los cambios registrados por los Ing. Especialista el aval funcional - técnico se da mediante el registro de una nota en el cambio por parte del coordinador del G.T. de Servicios Tecnológicos</t>
  </si>
  <si>
    <t>Análisis del Vulnerabilidad - Requisitos de Seguridad para Nuevos Sistemas de Información o Nuevos Módulos de Sistemas de Información existentes: Registro de Nota del Coordinador del Grupo de Trabajo de Informática Forense respecto al análisis de vulnerabilidades y requisitos de Seguridad.</t>
  </si>
  <si>
    <t>Listados de Capacitación en el caso de ser requerido.</t>
  </si>
  <si>
    <t>Manuales de Usuario - Técnico - Informe: Registro de nota del Gestor de Conocimiento con el aval de entrega de los manuales del cambio asociado</t>
  </si>
  <si>
    <t>Políticas de Backup para nuevos Sistemas de Información</t>
  </si>
  <si>
    <t>Inclusion a Monitoreo para nuevos Sistemas de Información</t>
  </si>
  <si>
    <t>DNS para Nuevos Sistemas de Información (cuando la aplicación se expone a usuario externo)</t>
  </si>
  <si>
    <t>Certificado de Sitio Seguro (cuando la aplicación se expone a usuario externo)</t>
  </si>
  <si>
    <t>SISTEMA DE INFORMACIÓN</t>
  </si>
  <si>
    <t>IP PRODUCCIÓN</t>
  </si>
  <si>
    <t>URL PRODUCCIÓN</t>
  </si>
  <si>
    <t>No.</t>
  </si>
  <si>
    <t>NOMBRE RESPONSABLE</t>
  </si>
  <si>
    <t>CARGO RESPONSABLE</t>
  </si>
  <si>
    <t>EMPRESA</t>
  </si>
  <si>
    <t>FECHA PROPUESTA DE EJECUCIÓN
dd/mm/aa</t>
  </si>
  <si>
    <t>DURACIÓN</t>
  </si>
  <si>
    <t>OBSERVACIONES</t>
  </si>
  <si>
    <t>http://10.20.100.5/~hmurillo/Tramites1/Ingreso.php</t>
  </si>
  <si>
    <t>http://10.20.101.8/amorales/Reportes/web/pages/index.php</t>
  </si>
  <si>
    <t>http://10.20.100.5/~lurrego/Sic/GestionDocumental/Archivo/MenuGestionArchivo.php</t>
  </si>
  <si>
    <t>http://10.20.101.44/SIRA/</t>
  </si>
  <si>
    <t>https://sicerco.sic.gov.co/sicerco/index.xhtml?faces-redirect=true</t>
  </si>
  <si>
    <t>https://simel.sic.gov.co/Simel/</t>
  </si>
  <si>
    <t>http://simelapp.sic.gov.co/sic.simel/ws/test/ok</t>
  </si>
  <si>
    <t>https://serviciospi.sic.gov.co/simulador/</t>
  </si>
  <si>
    <t>http://sgrnpc.sic.gov.co/SGRNPC/</t>
  </si>
  <si>
    <t>http://jurisdiccional.sic.gov.co/jurisdiccional/#/login?returnUrl=%2F</t>
  </si>
  <si>
    <t> http://argos2.sic.gov.co/~cojeda/ActosSic/Actos/Ingresar.php?par1=RE&amp;par2=1&amp;par3=menu_general   </t>
  </si>
  <si>
    <t> http://10.20.100.242/favila/Resoluciones/Ingresar.php </t>
  </si>
  <si>
    <t>Sistema de Protección al Consumidor</t>
  </si>
  <si>
    <t>http://serviciosweb.sic.gov.co/Proteccion/index.php</t>
  </si>
  <si>
    <t>seguridadproducto.sic.gov.co</t>
  </si>
  <si>
    <t>https://rnbd.sic.gov.co/sisi/login</t>
  </si>
  <si>
    <t>http://10.20.100.97:8280/WebCobro/</t>
  </si>
  <si>
    <t>http://titulos.sic.gov.co/titulos/faces/Views/Login/LoginView.xhtml</t>
  </si>
  <si>
    <t>10.20.101.211/SAJUR/</t>
  </si>
  <si>
    <t>https://pagos.sic.gov.co/SeguimientoContratos/login/index.xhtml</t>
  </si>
  <si>
    <t>http://10.20.101.185:8080/OAP/index.xhtml</t>
  </si>
  <si>
    <t>http://10.20.101.111/Recaudos/ws/RegistrarRecaudoWS.php</t>
  </si>
  <si>
    <t>http://cartera.sic.gov.co/sic_cartera/login/index.xhtml</t>
  </si>
  <si>
    <t>http://10.20.100.203:8080/DerechoTurno</t>
  </si>
  <si>
    <t>http://10.20.101.8/SIPAD/index.php</t>
  </si>
  <si>
    <t>http://srvwinnominaprd/m4richwebnet.html?TYPE=PNET8</t>
  </si>
  <si>
    <t>http://10.41.0.96:8080/HorasExtras/</t>
  </si>
  <si>
    <t>https://comisiones.sic.gov.co/comisiones/</t>
  </si>
  <si>
    <t>https://serviciospi.sic.gov.co/isis/cigepi/index.php</t>
  </si>
  <si>
    <t>https://serviciosweb.sic.gov.co/RegistroFabricantes/web/pages/index.php</t>
  </si>
  <si>
    <t>https://forest.sic.gov.co/forest_sic/   </t>
  </si>
  <si>
    <t>https://sair.sic.gov.co/sair/login</t>
  </si>
  <si>
    <t>http://10.20.100.33/servilinea/ServiLinea/WSMovilRNPC/ws/radicarTramite.php?wsdl</t>
  </si>
  <si>
    <t>http://10.20.101.102/SIGI/portal/index.php
https://sigi.sic.gov.co/SIGI/portal/index.php?idcategoria=1007</t>
  </si>
  <si>
    <t>http://sicfacilita.sic.gov.co/SICFacilita/,  
192.168.1.231,  192.168.1.232, 192.168.1.237, 192.168.1.238,</t>
  </si>
  <si>
    <t xml:space="preserve">https://generacioncopias.sic.gov.co/PortalEmpleado/
 https://certificacionesonline.sic.gov.co/SedeElectronica/   </t>
  </si>
  <si>
    <t xml:space="preserve">HORA PROPUESTA DE INICIO DE EJECUCIÓN
</t>
  </si>
  <si>
    <t xml:space="preserve">HORA PROPUESTA DE FIN DE EJECUCIÓN
</t>
  </si>
  <si>
    <t>Creación de CI como Activo de Configuración (Aranda)</t>
  </si>
  <si>
    <t>Sistema de Información de Trámites</t>
  </si>
  <si>
    <t>Sistema de Información de Cámaras de Comercio</t>
  </si>
  <si>
    <t>Sistema de Gestión de Archivos</t>
  </si>
  <si>
    <t>Sistema de Información SIRA</t>
  </si>
  <si>
    <t>Sistema de Información SICERCO</t>
  </si>
  <si>
    <t>Sistema de Información SIMEL</t>
  </si>
  <si>
    <t>Sistema de Información SIMEL APP</t>
  </si>
  <si>
    <t>Sistema de Información SIPI</t>
  </si>
  <si>
    <t>Simulador de Tasas de Propiedad Industrial</t>
  </si>
  <si>
    <t xml:space="preserve">Sistema de Información de la RNPC </t>
  </si>
  <si>
    <t>Sistema de Información Flujo de Procesos de Asuntos Jurisdiccionales</t>
  </si>
  <si>
    <t>http://10.20.100.128/sipi/Intra/Workbasket/Inbox.aspx
http://10.20.100.129/sipi/Intra/Workbasket/Inbox.aspx
http://10.20.101.193/sipi/Intra/Workbasket/Inbox.aspx
http://10.20.101.194/sipi/Intra/Workbasket/Inbox.aspx
http://10.20.100.160/sipi/Intra/Workbasket/Inbox.aspx
Externo
http://10.20.100.204/sipi/Extra/Default.aspx
http://10.20.100.205/sipi/Extra/Default.aspx
http://10.20.101.126/sipi/Extra/Default.aspx
http://10.20.101.127/sipi/Extra/Default.aspx
http://10.20.101.197/sipi/Extra/Default.aspx
http://10.20.100.204/sipi/Extra/Default.aspx
http://10.20.100.205/sipi/Extra/Default.aspx
http://10.20.101.126/sipi/Extra/Default.aspx
http://10.20.101.127/sipi/Extra/Default.aspx
http://10.20.101.197/sipi/Extra/Default.aspx
http://10.20.101.198/sipi/Extra/Default.aspx</t>
  </si>
  <si>
    <t>Sistema de Información de Actos Administrativos</t>
  </si>
  <si>
    <t xml:space="preserve">Sistema de Información Numeración Resoluciones Automáticas </t>
  </si>
  <si>
    <t>Sistema de Información Seguridad Producto</t>
  </si>
  <si>
    <t>Sistema de Información SISI</t>
  </si>
  <si>
    <t>Sistema de Información de Cobro Coactivo</t>
  </si>
  <si>
    <t>Sistema de Información de Seguimiento Contractual</t>
  </si>
  <si>
    <t>http://10.20.101.68:8080/EstudiosPrevios/login/index.xhtml</t>
  </si>
  <si>
    <t>Sistema de Información Títulos de Deposito Judicial</t>
  </si>
  <si>
    <t>Sistema de Información SAJUR</t>
  </si>
  <si>
    <t>Sistema de Información de Pagos a Contratistas PN</t>
  </si>
  <si>
    <t>Sistema de Información de Planeación</t>
  </si>
  <si>
    <t>Sistema de Información SIGI</t>
  </si>
  <si>
    <t>Sistema de Información de Recaudos</t>
  </si>
  <si>
    <t>Sistema de Información de Derecho al Turno</t>
  </si>
  <si>
    <t>Sistema de Información SIGEP - Nómina</t>
  </si>
  <si>
    <t>Sistema de Información de Cartera</t>
  </si>
  <si>
    <t>Sistema de Información SIPAD (Asuntos Disciplinarios)</t>
  </si>
  <si>
    <t>Sistema de Información Horas Extras</t>
  </si>
  <si>
    <t>Sistema de Información Registro de Horario</t>
  </si>
  <si>
    <t>Sistema de Información SIC COMISIONA</t>
  </si>
  <si>
    <t>Sistema de Información CIGEPI</t>
  </si>
  <si>
    <t>Sistema de Información Aranda</t>
  </si>
  <si>
    <t>http://10.20.101.233/ControlHorario/Login.php</t>
  </si>
  <si>
    <t>https://aranda.sic.gov.co/ASDKV8/Login.aspx</t>
  </si>
  <si>
    <t>Sistema de Información de Registro de Fabricantes</t>
  </si>
  <si>
    <t>Sistema de Información SIC FACILITA</t>
  </si>
  <si>
    <t>http://serviciospub2.sic.gov.co/Sic/ServiciosPI/eventosAPI/?lspm=mN/T18LS05NjZmZk
http://tebas.sic.gov.co/~eovalle/descuentosCertificado/</t>
  </si>
  <si>
    <t>Sistema de InformaciónAPI</t>
  </si>
  <si>
    <t>Sistema de Información BPM (FOREST)</t>
  </si>
  <si>
    <t>https://competencia.sic.gov.co/competencia
http://10.20.101.173:36080
http://10.20.101.250:36080</t>
  </si>
  <si>
    <t>Sistema de Información SAIR</t>
  </si>
  <si>
    <t>Sistema de Información Copias y Certificaciones</t>
  </si>
  <si>
    <t>Sistema de Información CUN</t>
  </si>
  <si>
    <t>Sistema de Información Consumovil</t>
  </si>
  <si>
    <t>Servicios en Línea</t>
  </si>
  <si>
    <t xml:space="preserve">https://serviciolinea.sic.gov.co/cun/
http://webcun.sic.gov.co/consultaCUNSIC_1.0.0/faces/index3.xhtml   </t>
  </si>
  <si>
    <t>HORA PROPUESTA DE INICIO DE EJECUCIÓN</t>
  </si>
  <si>
    <t>HORA PROPUESTA DE FIN DE EJECUCIÓN</t>
  </si>
  <si>
    <t>FORMATO  RFC PLAN DE TRABAJO - SISTEMAS DE INFORMACIÓN</t>
  </si>
  <si>
    <t>FORMATO  RFC PLAN DE TRABAJO - SERVICIOS TECNOLÓGICOS</t>
  </si>
  <si>
    <t>Creación del nuevo servicio en Catálogo de Servicios</t>
  </si>
  <si>
    <t>IP Produccion</t>
  </si>
  <si>
    <t>10.20.100.68</t>
  </si>
  <si>
    <t>10.41.0.51</t>
  </si>
  <si>
    <t>10.20.4.85</t>
  </si>
  <si>
    <t>10.41.0.71</t>
  </si>
  <si>
    <t>10.41.0.76</t>
  </si>
  <si>
    <t>10.20.4.85, 10.41.0.39</t>
  </si>
  <si>
    <t>10.20.100.242</t>
  </si>
  <si>
    <t>10.41.0.18</t>
  </si>
  <si>
    <t>10.41.0.87</t>
  </si>
  <si>
    <t>10.20.101.36</t>
  </si>
  <si>
    <t>10.20.101.8</t>
  </si>
  <si>
    <t>10.41.0.63</t>
  </si>
  <si>
    <t>10.20.101.240, 10.20.100.97</t>
  </si>
  <si>
    <t>10.20.100.230,  10.41.0.22,  10.42.0.39</t>
  </si>
  <si>
    <t>10.20.4.85,  10.41.0.58,  10.41.0.59</t>
  </si>
  <si>
    <t>10.20.100.121</t>
  </si>
  <si>
    <t>https://servicioslinea.sic.gov.co/servilinea/ServiLinea/Portada.php</t>
  </si>
  <si>
    <t>10.20.4.85,   10.41.0.71</t>
  </si>
  <si>
    <t>10.20.4.85,   10.20.4.170</t>
  </si>
  <si>
    <t>Capacitación a la mesa de servicios sobre una nueva aplicación, si aplica</t>
  </si>
  <si>
    <t>Sistema de protección de datos personales</t>
  </si>
  <si>
    <t>http://serviciosweb.sic.gov.co/ProteccionDatosPersonales/</t>
  </si>
  <si>
    <t>10.20.100.23</t>
  </si>
  <si>
    <t>10.20.100.242
DB_10.20.1.9</t>
  </si>
  <si>
    <t>10.20.100.68
DB_10.20.1.9</t>
  </si>
  <si>
    <t>10.20.4.85,  BD: 10.20.1.9</t>
  </si>
  <si>
    <t>10.20.100.68
DB_10.20.1.33</t>
  </si>
  <si>
    <t>10.41.0.37
10.20.101.168
DB_10.20.1.9
DOKUMENTER</t>
  </si>
  <si>
    <t>10.41.0.51
DB_10.20.1.9</t>
  </si>
  <si>
    <t>N/A</t>
  </si>
  <si>
    <t>10.41.0.12
DB_10.20.1.9</t>
  </si>
  <si>
    <t>10.20.4.85,  10.41.0.71,  BD: 10.20.101.168</t>
  </si>
  <si>
    <t>10.20.4.85,  BD: 10.20.101.168</t>
  </si>
  <si>
    <t>10.41.0.62
DB_10.20.101.168</t>
  </si>
  <si>
    <t>10.41.0.18
DB_10.20.1.17</t>
  </si>
  <si>
    <t>10.41.0.9
10.41.0.10
DBESTUDIOS</t>
  </si>
  <si>
    <t>10.20.4.85,  BD: 10.20.1.9,  10.20.4.170</t>
  </si>
  <si>
    <t xml:space="preserve">10.20.100.166
DIRPROTUSCO2
</t>
  </si>
  <si>
    <t>10.20.100.33
DB_10.20.1.9</t>
  </si>
  <si>
    <t>10.20.101.36
DB_DETURNO</t>
  </si>
  <si>
    <t>10.20.101.8
DB_10.20.1.9</t>
  </si>
  <si>
    <t>Srv Aplicaciones: 10.41.0.7
Instancia: DESSIGEP</t>
  </si>
  <si>
    <t>10.41.0.63
DB_10.20.1.9</t>
  </si>
  <si>
    <t>10.20.101.243
DB_10.20.1.9</t>
  </si>
  <si>
    <t xml:space="preserve">10.20.4.85,  10.20.4.170, BD: 10.20.101.168,  </t>
  </si>
  <si>
    <t>10.20.100.200
DB_10.20.1.9</t>
  </si>
  <si>
    <t>10.20.101.240
10.20.100.97
DB_10.20.1.9</t>
  </si>
  <si>
    <t>10.41.0.71,  BD: 10.42.0.29</t>
  </si>
  <si>
    <t>10.20.4.85,  10.41.0.58,  10.41.0.59,  BD: 10.20.101.168</t>
  </si>
  <si>
    <t>10.41.0.71, BD: 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</si>
</sst>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
  </numFmts>
  <fonts count="22" x14ac:knownFonts="1">
    <font>
      <sz val="11"/>
      <color theme="1"/>
      <name val="Calibri"/>
      <family val="2"/>
      <scheme val="minor"/>
    </font>
    <font>
      <sz val="10"/>
      <name val="Arial"/>
      <family val="2"/>
    </font>
    <font>
      <b/>
      <sz val="11"/>
      <color indexed="8"/>
      <name val="Calibri"/>
      <family val="2"/>
    </font>
    <font>
      <sz val="14"/>
      <color indexed="8"/>
      <name val="Calibri"/>
      <family val="2"/>
    </font>
    <font>
      <b/>
      <sz val="10"/>
      <name val="Arial"/>
      <family val="2"/>
    </font>
    <font>
      <b/>
      <sz val="14"/>
      <name val="Arial"/>
      <family val="2"/>
    </font>
    <font>
      <b/>
      <sz val="18"/>
      <name val="Arial"/>
      <family val="2"/>
    </font>
    <font>
      <sz val="12"/>
      <name val="Calibri"/>
      <family val="2"/>
    </font>
    <font>
      <b/>
      <sz val="11"/>
      <name val="Arial"/>
      <family val="2"/>
    </font>
    <font>
      <sz val="11"/>
      <name val="Arial"/>
      <family val="2"/>
    </font>
    <font>
      <b/>
      <sz val="13"/>
      <name val="Arial"/>
      <family val="2"/>
    </font>
    <font>
      <sz val="10"/>
      <color indexed="8"/>
      <name val="Arial"/>
      <family val="2"/>
    </font>
    <font>
      <b/>
      <sz val="11"/>
      <color theme="1"/>
      <name val="Calibri"/>
      <family val="2"/>
      <scheme val="minor"/>
    </font>
    <font>
      <sz val="10"/>
      <color theme="1"/>
      <name val="Calibri"/>
      <family val="2"/>
      <scheme val="minor"/>
    </font>
    <font>
      <sz val="11"/>
      <color theme="1"/>
      <name val="Calibri"/>
      <family val="2"/>
    </font>
    <font>
      <sz val="13"/>
      <color theme="1"/>
      <name val="Calibri"/>
      <family val="2"/>
      <scheme val="minor"/>
    </font>
    <font>
      <b/>
      <sz val="10"/>
      <color theme="1"/>
      <name val="Arial"/>
      <family val="2"/>
    </font>
    <font>
      <sz val="10"/>
      <color theme="1"/>
      <name val="Arial"/>
      <family val="2"/>
    </font>
    <font>
      <sz val="10"/>
      <color theme="0"/>
      <name val="Arial"/>
      <family val="2"/>
    </font>
    <font>
      <b/>
      <sz val="14"/>
      <color theme="1"/>
      <name val="Calibri"/>
      <family val="2"/>
      <scheme val="minor"/>
    </font>
    <font>
      <b/>
      <sz val="12"/>
      <color theme="1"/>
      <name val="Calibri"/>
      <family val="2"/>
      <scheme val="minor"/>
    </font>
    <font>
      <sz val="12"/>
      <color theme="1"/>
      <name val="Times New Roman"/>
      <family val="1"/>
    </font>
  </fonts>
  <fills count="12">
    <fill>
      <patternFill patternType="none"/>
    </fill>
    <fill>
      <patternFill patternType="gray125"/>
    </fill>
    <fill>
      <patternFill patternType="solid">
        <fgColor rgb="FF92D050"/>
        <bgColor indexed="64"/>
      </patternFill>
    </fill>
    <fill>
      <patternFill patternType="solid">
        <fgColor theme="6"/>
        <bgColor indexed="64"/>
      </patternFill>
    </fill>
    <fill>
      <patternFill patternType="solid">
        <fgColor rgb="FFFFFF00"/>
        <bgColor indexed="64"/>
      </patternFill>
    </fill>
    <fill>
      <patternFill patternType="solid">
        <fgColor theme="9"/>
        <bgColor indexed="64"/>
      </patternFill>
    </fill>
    <fill>
      <patternFill patternType="solid">
        <fgColor theme="4"/>
        <bgColor indexed="64"/>
      </patternFill>
    </fill>
    <fill>
      <patternFill patternType="solid">
        <fgColor theme="4" tint="0.39997558519241921"/>
        <bgColor indexed="64"/>
      </patternFill>
    </fill>
    <fill>
      <patternFill patternType="solid">
        <fgColor rgb="FFFF0000"/>
        <bgColor theme="0"/>
      </patternFill>
    </fill>
    <fill>
      <patternFill patternType="solid">
        <fgColor rgb="FFFF0000"/>
        <bgColor indexed="64"/>
      </patternFill>
    </fill>
    <fill>
      <patternFill patternType="solid">
        <fgColor rgb="FFFFC000"/>
        <bgColor indexed="64"/>
      </patternFill>
    </fill>
    <fill>
      <patternFill patternType="solid">
        <fgColor theme="4" tint="0.59999389629810485"/>
        <bgColor indexed="64"/>
      </patternFill>
    </fill>
  </fills>
  <borders count="3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9" fontId="1" fillId="0" borderId="0" applyFont="0" applyFill="0" applyBorder="0" applyAlignment="0" applyProtection="0"/>
  </cellStyleXfs>
  <cellXfs count="116">
    <xf numFmtId="0" fontId="0" fillId="0" borderId="0" xfId="0"/>
    <xf numFmtId="0" fontId="12" fillId="2" borderId="1"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49" fontId="0" fillId="0" borderId="4" xfId="0" applyNumberFormat="1" applyFont="1" applyBorder="1" applyAlignment="1">
      <alignment horizontal="center" vertical="top" wrapText="1"/>
    </xf>
    <xf numFmtId="15" fontId="0" fillId="0" borderId="5" xfId="0" applyNumberFormat="1" applyFont="1" applyBorder="1" applyAlignment="1">
      <alignment horizontal="center" vertical="top" wrapText="1"/>
    </xf>
    <xf numFmtId="0" fontId="0" fillId="0" borderId="5" xfId="0" applyFont="1" applyBorder="1" applyAlignment="1">
      <alignmen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49" fontId="0" fillId="0" borderId="7" xfId="0" applyNumberFormat="1" applyBorder="1" applyAlignment="1">
      <alignment horizontal="center" vertical="top"/>
    </xf>
    <xf numFmtId="15" fontId="13" fillId="0" borderId="8" xfId="0" applyNumberFormat="1" applyFont="1" applyBorder="1" applyAlignment="1">
      <alignment horizontal="center" vertical="top" wrapText="1"/>
    </xf>
    <xf numFmtId="0" fontId="0" fillId="0" borderId="9" xfId="0" applyBorder="1" applyAlignment="1">
      <alignment vertical="top"/>
    </xf>
    <xf numFmtId="0" fontId="0" fillId="0" borderId="9" xfId="0" applyBorder="1" applyAlignment="1">
      <alignment horizontal="left" vertical="top" wrapText="1"/>
    </xf>
    <xf numFmtId="0" fontId="0" fillId="0" borderId="10" xfId="0" applyBorder="1" applyAlignment="1">
      <alignment horizontal="left" vertical="top" wrapText="1"/>
    </xf>
    <xf numFmtId="49" fontId="0" fillId="0" borderId="7" xfId="0" applyNumberFormat="1" applyBorder="1"/>
    <xf numFmtId="0" fontId="0" fillId="0" borderId="9" xfId="0" applyBorder="1"/>
    <xf numFmtId="0" fontId="0" fillId="0" borderId="10" xfId="0" applyBorder="1"/>
    <xf numFmtId="49" fontId="0" fillId="0" borderId="11" xfId="0" applyNumberFormat="1" applyBorder="1"/>
    <xf numFmtId="0" fontId="0" fillId="0" borderId="12" xfId="0" applyBorder="1"/>
    <xf numFmtId="0" fontId="0" fillId="0" borderId="13" xfId="0" applyBorder="1"/>
    <xf numFmtId="0" fontId="12" fillId="3" borderId="9" xfId="0" applyFont="1" applyFill="1" applyBorder="1" applyAlignment="1">
      <alignment horizontal="center" vertical="center" wrapText="1"/>
    </xf>
    <xf numFmtId="0" fontId="0" fillId="4" borderId="9" xfId="0" applyFill="1" applyBorder="1" applyAlignment="1">
      <alignment vertical="center" wrapText="1"/>
    </xf>
    <xf numFmtId="0" fontId="0" fillId="4" borderId="9" xfId="0" applyFill="1" applyBorder="1" applyAlignment="1">
      <alignment horizontal="left" vertical="center" wrapText="1"/>
    </xf>
    <xf numFmtId="0" fontId="0" fillId="5" borderId="9" xfId="0" applyFill="1" applyBorder="1" applyAlignment="1">
      <alignment vertical="center" wrapText="1"/>
    </xf>
    <xf numFmtId="0" fontId="0" fillId="6" borderId="9" xfId="0" applyFill="1" applyBorder="1" applyAlignment="1">
      <alignment vertical="center" wrapText="1"/>
    </xf>
    <xf numFmtId="0" fontId="0" fillId="7" borderId="9" xfId="0" applyFill="1" applyBorder="1" applyAlignment="1">
      <alignment vertical="center" wrapText="1"/>
    </xf>
    <xf numFmtId="0" fontId="12" fillId="5" borderId="8" xfId="0" applyFont="1" applyFill="1" applyBorder="1" applyAlignment="1">
      <alignment horizontal="center" vertical="center" wrapText="1"/>
    </xf>
    <xf numFmtId="0" fontId="12" fillId="6" borderId="9" xfId="0" applyFont="1" applyFill="1" applyBorder="1" applyAlignment="1">
      <alignment vertical="center" wrapText="1"/>
    </xf>
    <xf numFmtId="0" fontId="14" fillId="8" borderId="31" xfId="0" applyFont="1" applyFill="1" applyBorder="1" applyAlignment="1">
      <alignment vertical="center" wrapText="1"/>
    </xf>
    <xf numFmtId="0" fontId="0" fillId="9" borderId="9" xfId="0" applyFill="1" applyBorder="1" applyAlignment="1">
      <alignment vertical="center" wrapText="1"/>
    </xf>
    <xf numFmtId="0" fontId="0" fillId="5" borderId="14" xfId="0" applyFill="1" applyBorder="1" applyAlignment="1">
      <alignment vertical="center" wrapText="1"/>
    </xf>
    <xf numFmtId="0" fontId="12" fillId="10" borderId="9"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0" fillId="4" borderId="15" xfId="0" applyFill="1" applyBorder="1" applyAlignment="1">
      <alignment vertical="center" wrapText="1"/>
    </xf>
    <xf numFmtId="0" fontId="0" fillId="4" borderId="8" xfId="0" applyFill="1" applyBorder="1" applyAlignment="1">
      <alignment vertical="center" wrapText="1"/>
    </xf>
    <xf numFmtId="0" fontId="0" fillId="6" borderId="14" xfId="0" applyFill="1" applyBorder="1" applyAlignment="1">
      <alignment vertical="center" wrapText="1"/>
    </xf>
    <xf numFmtId="0" fontId="0" fillId="9" borderId="8" xfId="0" applyFill="1" applyBorder="1" applyAlignment="1">
      <alignment vertical="center" wrapText="1"/>
    </xf>
    <xf numFmtId="0" fontId="0" fillId="0" borderId="0" xfId="0" applyAlignment="1">
      <alignment horizontal="center" vertical="center" wrapText="1"/>
    </xf>
    <xf numFmtId="0" fontId="5" fillId="0" borderId="0" xfId="0"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0" borderId="0" xfId="0" applyAlignment="1">
      <alignment wrapText="1"/>
    </xf>
    <xf numFmtId="0" fontId="0" fillId="0" borderId="9" xfId="0" applyFill="1" applyBorder="1" applyAlignment="1">
      <alignment horizontal="left" vertical="center" wrapText="1"/>
    </xf>
    <xf numFmtId="0" fontId="12" fillId="11" borderId="5" xfId="0" applyFont="1" applyFill="1" applyBorder="1" applyAlignment="1">
      <alignment horizontal="center" vertical="center"/>
    </xf>
    <xf numFmtId="0" fontId="12" fillId="11" borderId="6" xfId="0" applyFont="1" applyFill="1" applyBorder="1" applyAlignment="1">
      <alignment horizontal="center"/>
    </xf>
    <xf numFmtId="0" fontId="8" fillId="0" borderId="9" xfId="1" applyFont="1" applyFill="1" applyBorder="1" applyAlignment="1" applyProtection="1">
      <alignment vertical="center" wrapText="1"/>
    </xf>
    <xf numFmtId="0" fontId="8" fillId="0" borderId="9" xfId="1" applyFont="1" applyFill="1" applyBorder="1" applyAlignment="1" applyProtection="1">
      <alignment horizontal="center" vertical="center" wrapText="1"/>
    </xf>
    <xf numFmtId="0" fontId="8" fillId="11" borderId="16"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0" fillId="0" borderId="0" xfId="0" applyFont="1" applyAlignment="1">
      <alignment horizontal="center"/>
    </xf>
    <xf numFmtId="0" fontId="8" fillId="0" borderId="9" xfId="1" applyFont="1" applyFill="1" applyBorder="1" applyAlignment="1" applyProtection="1">
      <alignment horizontal="justify" vertical="center" wrapText="1"/>
    </xf>
    <xf numFmtId="20" fontId="8" fillId="0" borderId="9" xfId="1" applyNumberFormat="1" applyFont="1" applyFill="1" applyBorder="1" applyAlignment="1" applyProtection="1">
      <alignment horizontal="center" vertical="center" wrapText="1"/>
    </xf>
    <xf numFmtId="46" fontId="8" fillId="0" borderId="9" xfId="1" applyNumberFormat="1" applyFont="1" applyFill="1" applyBorder="1" applyAlignment="1" applyProtection="1">
      <alignment horizontal="center" vertical="center" wrapText="1"/>
    </xf>
    <xf numFmtId="164" fontId="8" fillId="0" borderId="9" xfId="1"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wrapText="1"/>
    </xf>
    <xf numFmtId="0" fontId="15" fillId="0" borderId="0" xfId="0" applyFont="1"/>
    <xf numFmtId="0" fontId="9" fillId="0" borderId="9" xfId="0" applyFont="1" applyBorder="1" applyAlignment="1">
      <alignment horizontal="center" vertical="center" wrapText="1"/>
    </xf>
    <xf numFmtId="0" fontId="9" fillId="0" borderId="9" xfId="0" applyFont="1" applyBorder="1" applyAlignment="1">
      <alignment horizontal="justify" vertical="center" wrapText="1"/>
    </xf>
    <xf numFmtId="164" fontId="9" fillId="0" borderId="9" xfId="1" applyNumberFormat="1" applyFont="1" applyFill="1" applyBorder="1" applyAlignment="1" applyProtection="1">
      <alignment horizontal="center" vertical="center" wrapText="1"/>
    </xf>
    <xf numFmtId="0" fontId="9" fillId="0" borderId="12" xfId="0" applyFont="1" applyBorder="1" applyAlignment="1">
      <alignment horizontal="justify" vertical="center" wrapText="1"/>
    </xf>
    <xf numFmtId="0" fontId="9" fillId="0" borderId="12" xfId="0" applyFont="1" applyBorder="1" applyAlignment="1">
      <alignment horizontal="center" vertical="center" wrapText="1"/>
    </xf>
    <xf numFmtId="164" fontId="9" fillId="0" borderId="12" xfId="1" applyNumberFormat="1" applyFont="1" applyFill="1" applyBorder="1" applyAlignment="1" applyProtection="1">
      <alignment horizontal="center" vertical="center" wrapText="1"/>
    </xf>
    <xf numFmtId="164" fontId="9" fillId="0" borderId="8" xfId="1" applyNumberFormat="1" applyFont="1" applyFill="1" applyBorder="1" applyAlignment="1" applyProtection="1">
      <alignment horizontal="center" vertical="center" wrapText="1"/>
    </xf>
    <xf numFmtId="0" fontId="5" fillId="0" borderId="17" xfId="0" applyFont="1" applyFill="1" applyBorder="1" applyAlignment="1">
      <alignment horizontal="center" vertical="center" wrapText="1"/>
    </xf>
    <xf numFmtId="0" fontId="0" fillId="0" borderId="17" xfId="0" applyBorder="1" applyAlignment="1">
      <alignment horizontal="justify" vertical="center" wrapText="1"/>
    </xf>
    <xf numFmtId="0" fontId="8" fillId="11" borderId="18" xfId="0" applyFont="1" applyFill="1" applyBorder="1" applyAlignment="1">
      <alignment horizontal="center" vertical="center" wrapText="1"/>
    </xf>
    <xf numFmtId="0" fontId="8" fillId="11" borderId="19" xfId="0" applyFont="1" applyFill="1" applyBorder="1" applyAlignment="1">
      <alignment horizontal="center" vertical="center" wrapText="1"/>
    </xf>
    <xf numFmtId="0" fontId="8" fillId="11" borderId="20" xfId="0" applyFont="1" applyFill="1" applyBorder="1" applyAlignment="1">
      <alignment horizontal="center" vertical="center" wrapText="1"/>
    </xf>
    <xf numFmtId="14" fontId="9" fillId="0" borderId="8" xfId="1" applyNumberFormat="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8" xfId="1" applyFont="1" applyFill="1" applyBorder="1" applyAlignment="1" applyProtection="1">
      <alignment horizontal="justify" vertical="center" wrapText="1"/>
    </xf>
    <xf numFmtId="46" fontId="9" fillId="0" borderId="8" xfId="1" applyNumberFormat="1" applyFont="1" applyFill="1" applyBorder="1" applyAlignment="1" applyProtection="1">
      <alignment horizontal="center" vertical="center" wrapText="1"/>
    </xf>
    <xf numFmtId="0" fontId="9" fillId="0" borderId="22" xfId="1" applyFont="1" applyFill="1" applyBorder="1" applyAlignment="1" applyProtection="1">
      <alignment horizontal="justify" vertical="center" wrapText="1"/>
    </xf>
    <xf numFmtId="0" fontId="9" fillId="0" borderId="7" xfId="1" applyFont="1" applyFill="1" applyBorder="1" applyAlignment="1" applyProtection="1">
      <alignment horizontal="center" vertical="center" wrapText="1"/>
    </xf>
    <xf numFmtId="0" fontId="9" fillId="0" borderId="9" xfId="1" applyFont="1" applyFill="1" applyBorder="1" applyAlignment="1" applyProtection="1">
      <alignment horizontal="justify" vertical="center" wrapText="1"/>
    </xf>
    <xf numFmtId="0" fontId="9" fillId="0" borderId="9" xfId="1" applyFont="1" applyFill="1" applyBorder="1" applyAlignment="1" applyProtection="1">
      <alignment horizontal="center" vertical="center" wrapText="1"/>
    </xf>
    <xf numFmtId="46" fontId="9" fillId="0" borderId="9" xfId="1" applyNumberFormat="1" applyFont="1" applyFill="1" applyBorder="1" applyAlignment="1" applyProtection="1">
      <alignment horizontal="center" vertical="center" wrapText="1"/>
    </xf>
    <xf numFmtId="0" fontId="9" fillId="0" borderId="10" xfId="1" applyFont="1" applyFill="1" applyBorder="1" applyAlignment="1" applyProtection="1">
      <alignment horizontal="justify" vertical="center" wrapText="1"/>
    </xf>
    <xf numFmtId="0" fontId="9" fillId="0" borderId="11" xfId="1" applyFont="1" applyFill="1" applyBorder="1" applyAlignment="1" applyProtection="1">
      <alignment horizontal="center" vertical="center" wrapText="1"/>
    </xf>
    <xf numFmtId="0" fontId="9" fillId="0" borderId="12" xfId="1" applyFont="1" applyFill="1" applyBorder="1" applyAlignment="1" applyProtection="1">
      <alignment horizontal="justify" vertical="center" wrapText="1"/>
    </xf>
    <xf numFmtId="46" fontId="9" fillId="0" borderId="12" xfId="1" applyNumberFormat="1" applyFont="1" applyFill="1" applyBorder="1" applyAlignment="1" applyProtection="1">
      <alignment horizontal="center" vertical="center" wrapText="1"/>
    </xf>
    <xf numFmtId="0" fontId="9" fillId="0" borderId="13" xfId="1" applyFont="1" applyFill="1" applyBorder="1" applyAlignment="1" applyProtection="1">
      <alignment horizontal="justify" vertical="center" wrapText="1"/>
    </xf>
    <xf numFmtId="0" fontId="17" fillId="0" borderId="0" xfId="0" applyFont="1"/>
    <xf numFmtId="0" fontId="4" fillId="0" borderId="23" xfId="0" applyFont="1" applyFill="1" applyBorder="1" applyAlignment="1">
      <alignment vertical="center" wrapText="1"/>
    </xf>
    <xf numFmtId="0" fontId="18" fillId="0" borderId="0" xfId="0" applyFont="1"/>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justify" vertical="center"/>
    </xf>
    <xf numFmtId="0" fontId="11" fillId="0" borderId="0" xfId="0" applyFont="1" applyAlignment="1">
      <alignment horizontal="justify" vertical="center"/>
    </xf>
    <xf numFmtId="0" fontId="17" fillId="0" borderId="0" xfId="0" applyFont="1" applyAlignment="1">
      <alignment horizontal="center" vertical="center" wrapText="1"/>
    </xf>
    <xf numFmtId="0" fontId="17" fillId="0" borderId="0" xfId="0" applyFont="1" applyAlignment="1">
      <alignment horizontal="center"/>
    </xf>
    <xf numFmtId="0" fontId="0" fillId="2" borderId="0" xfId="0" applyFill="1"/>
    <xf numFmtId="0" fontId="0" fillId="0" borderId="0" xfId="0" applyFill="1"/>
    <xf numFmtId="0" fontId="12" fillId="11" borderId="29" xfId="0" applyFont="1" applyFill="1" applyBorder="1" applyAlignment="1">
      <alignment horizontal="center" vertical="center" wrapText="1"/>
    </xf>
    <xf numFmtId="49" fontId="0" fillId="0" borderId="16" xfId="0" applyNumberFormat="1" applyFill="1" applyBorder="1" applyAlignment="1">
      <alignment horizontal="left" vertical="center" wrapText="1"/>
    </xf>
    <xf numFmtId="49" fontId="14" fillId="0" borderId="16"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0" fillId="0" borderId="16" xfId="0" applyNumberFormat="1" applyBorder="1" applyAlignment="1">
      <alignment wrapText="1"/>
    </xf>
    <xf numFmtId="49" fontId="21" fillId="0" borderId="30" xfId="0" applyNumberFormat="1" applyFont="1" applyBorder="1"/>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0" fillId="11" borderId="9" xfId="0" applyFont="1" applyFill="1" applyBorder="1" applyAlignment="1">
      <alignment horizontal="justify" vertical="center" wrapText="1"/>
    </xf>
    <xf numFmtId="0" fontId="15" fillId="11" borderId="9" xfId="0" applyFont="1" applyFill="1" applyBorder="1" applyAlignment="1">
      <alignment horizontal="justify" vertical="center" wrapText="1"/>
    </xf>
    <xf numFmtId="0" fontId="10" fillId="0" borderId="16"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0" fillId="0" borderId="16" xfId="0" applyBorder="1" applyAlignment="1">
      <alignment horizontal="center"/>
    </xf>
    <xf numFmtId="0" fontId="0" fillId="0" borderId="25" xfId="0" applyBorder="1" applyAlignment="1">
      <alignment horizontal="center"/>
    </xf>
    <xf numFmtId="0" fontId="19" fillId="0" borderId="16" xfId="0" applyFont="1" applyBorder="1" applyAlignment="1">
      <alignment horizontal="left" vertical="top" wrapText="1"/>
    </xf>
    <xf numFmtId="0" fontId="19" fillId="0" borderId="26" xfId="0" applyFont="1" applyBorder="1" applyAlignment="1">
      <alignment horizontal="left" vertical="top" wrapText="1"/>
    </xf>
    <xf numFmtId="0" fontId="19" fillId="0" borderId="25" xfId="0" applyFont="1" applyBorder="1" applyAlignment="1">
      <alignment horizontal="left" vertical="top" wrapText="1"/>
    </xf>
    <xf numFmtId="0" fontId="20" fillId="2" borderId="27" xfId="0" applyFont="1" applyFill="1" applyBorder="1" applyAlignment="1">
      <alignment horizontal="center" vertical="top" wrapText="1"/>
    </xf>
    <xf numFmtId="0" fontId="20" fillId="2" borderId="23" xfId="0" applyFont="1" applyFill="1" applyBorder="1" applyAlignment="1">
      <alignment horizontal="center" vertical="top" wrapText="1"/>
    </xf>
    <xf numFmtId="0" fontId="20" fillId="2" borderId="28" xfId="0" applyFont="1" applyFill="1" applyBorder="1" applyAlignment="1">
      <alignment horizontal="center" vertical="top" wrapText="1"/>
    </xf>
  </cellXfs>
  <cellStyles count="3">
    <cellStyle name="Normal" xfId="0" builtinId="0"/>
    <cellStyle name="Normal 2" xfId="1" xr:uid="{00000000-0005-0000-0000-000001000000}"/>
    <cellStyle name="Porcentaje 2" xfId="2" xr:uid="{00000000-0005-0000-0000-000002000000}"/>
  </cellStyles>
  <dxfs count="15">
    <dxf>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border outline="0">
        <right style="thin">
          <color indexed="64"/>
        </right>
        <top style="medium">
          <color indexed="64"/>
        </top>
        <bottom style="thin">
          <color indexed="64"/>
        </bottom>
      </border>
    </dxf>
    <dxf>
      <numFmt numFmtId="30" formatCode="@"/>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tint="0.59999389629810485"/>
        </patternFill>
      </fill>
      <alignment horizontal="center" vertical="center" textRotation="0" wrapText="1" indent="0" justifyLastLine="0" shrinkToFit="0" readingOrder="0"/>
    </dxf>
    <dxf>
      <fill>
        <patternFill>
          <bgColor rgb="FF66FF99"/>
        </patternFill>
      </fill>
    </dxf>
    <dxf>
      <fill>
        <patternFill>
          <bgColor rgb="FF66FF99"/>
        </patternFill>
      </fill>
    </dxf>
    <dxf>
      <fill>
        <patternFill>
          <bgColor rgb="FF66FF99"/>
        </patternFill>
      </fill>
    </dxf>
    <dxf>
      <fill>
        <patternFill>
          <bgColor rgb="FF66FF99"/>
        </patternFill>
      </fill>
    </dxf>
    <dxf>
      <fill>
        <patternFill>
          <bgColor rgb="FF66FF99"/>
        </patternFill>
      </fill>
    </dxf>
    <dxf>
      <fill>
        <patternFill>
          <bgColor rgb="FF66FF99"/>
        </patternFill>
      </fill>
    </dxf>
    <dxf>
      <fill>
        <patternFill>
          <bgColor rgb="FF66FF99"/>
        </patternFill>
      </fill>
    </dxf>
    <dxf>
      <fill>
        <patternFill>
          <bgColor rgb="FF66FF99"/>
        </patternFill>
      </fill>
    </dxf>
    <dxf>
      <fill>
        <patternFill>
          <bgColor rgb="FF66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2" lockText="1" noThreeD="1"/>
</file>

<file path=xl/ctrlProps/ctrlProp10.xml><?xml version="1.0" encoding="utf-8"?>
<formControlPr xmlns="http://schemas.microsoft.com/office/spreadsheetml/2009/9/main" objectType="CheckBox" fmlaLink="$A$12" lockText="1" noThreeD="1"/>
</file>

<file path=xl/ctrlProps/ctrlProp11.xml><?xml version="1.0" encoding="utf-8"?>
<formControlPr xmlns="http://schemas.microsoft.com/office/spreadsheetml/2009/9/main" objectType="CheckBox" fmlaLink="$A$13" lockText="1" noThreeD="1"/>
</file>

<file path=xl/ctrlProps/ctrlProp12.xml><?xml version="1.0" encoding="utf-8"?>
<formControlPr xmlns="http://schemas.microsoft.com/office/spreadsheetml/2009/9/main" objectType="CheckBox" fmlaLink="$A$14" lockText="1" noThreeD="1"/>
</file>

<file path=xl/ctrlProps/ctrlProp13.xml><?xml version="1.0" encoding="utf-8"?>
<formControlPr xmlns="http://schemas.microsoft.com/office/spreadsheetml/2009/9/main" objectType="CheckBox" fmlaLink="$A$15" lockText="1" noThreeD="1"/>
</file>

<file path=xl/ctrlProps/ctrlProp14.xml><?xml version="1.0" encoding="utf-8"?>
<formControlPr xmlns="http://schemas.microsoft.com/office/spreadsheetml/2009/9/main" objectType="CheckBox" fmlaLink="$A$6" lockText="1" noThreeD="1"/>
</file>

<file path=xl/ctrlProps/ctrlProp15.xml><?xml version="1.0" encoding="utf-8"?>
<formControlPr xmlns="http://schemas.microsoft.com/office/spreadsheetml/2009/9/main" objectType="CheckBox" fmlaLink="$A$16" lockText="1" noThreeD="1"/>
</file>

<file path=xl/ctrlProps/ctrlProp16.xml><?xml version="1.0" encoding="utf-8"?>
<formControlPr xmlns="http://schemas.microsoft.com/office/spreadsheetml/2009/9/main" objectType="CheckBox" fmlaLink="$A$17" lockText="1" noThreeD="1"/>
</file>

<file path=xl/ctrlProps/ctrlProp17.xml><?xml version="1.0" encoding="utf-8"?>
<formControlPr xmlns="http://schemas.microsoft.com/office/spreadsheetml/2009/9/main" objectType="CheckBox" fmlaLink="$A$18" lockText="1" noThreeD="1"/>
</file>

<file path=xl/ctrlProps/ctrlProp2.xml><?xml version="1.0" encoding="utf-8"?>
<formControlPr xmlns="http://schemas.microsoft.com/office/spreadsheetml/2009/9/main" objectType="CheckBox" fmlaLink="$A$3" lockText="1" noThreeD="1"/>
</file>

<file path=xl/ctrlProps/ctrlProp3.xml><?xml version="1.0" encoding="utf-8"?>
<formControlPr xmlns="http://schemas.microsoft.com/office/spreadsheetml/2009/9/main" objectType="CheckBox" fmlaLink="$A$4" lockText="1" noThreeD="1"/>
</file>

<file path=xl/ctrlProps/ctrlProp4.xml><?xml version="1.0" encoding="utf-8"?>
<formControlPr xmlns="http://schemas.microsoft.com/office/spreadsheetml/2009/9/main" objectType="CheckBox" fmlaLink="$A$5" lockText="1" noThreeD="1"/>
</file>

<file path=xl/ctrlProps/ctrlProp5.xml><?xml version="1.0" encoding="utf-8"?>
<formControlPr xmlns="http://schemas.microsoft.com/office/spreadsheetml/2009/9/main" objectType="CheckBox" fmlaLink="$A$7" lockText="1" noThreeD="1"/>
</file>

<file path=xl/ctrlProps/ctrlProp6.xml><?xml version="1.0" encoding="utf-8"?>
<formControlPr xmlns="http://schemas.microsoft.com/office/spreadsheetml/2009/9/main" objectType="CheckBox" fmlaLink="$A$8" lockText="1" noThreeD="1"/>
</file>

<file path=xl/ctrlProps/ctrlProp7.xml><?xml version="1.0" encoding="utf-8"?>
<formControlPr xmlns="http://schemas.microsoft.com/office/spreadsheetml/2009/9/main" objectType="CheckBox" fmlaLink="$A$9" lockText="1" noThreeD="1"/>
</file>

<file path=xl/ctrlProps/ctrlProp8.xml><?xml version="1.0" encoding="utf-8"?>
<formControlPr xmlns="http://schemas.microsoft.com/office/spreadsheetml/2009/9/main" objectType="CheckBox" fmlaLink="$A$10" lockText="1" noThreeD="1"/>
</file>

<file path=xl/ctrlProps/ctrlProp9.xml><?xml version="1.0" encoding="utf-8"?>
<formControlPr xmlns="http://schemas.microsoft.com/office/spreadsheetml/2009/9/main" objectType="CheckBox" fmlaLink="$A$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xdr:row>
          <xdr:rowOff>142875</xdr:rowOff>
        </xdr:from>
        <xdr:to>
          <xdr:col>2</xdr:col>
          <xdr:colOff>142875</xdr:colOff>
          <xdr:row>1</xdr:row>
          <xdr:rowOff>390525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571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xdr:row>
          <xdr:rowOff>142875</xdr:rowOff>
        </xdr:from>
        <xdr:to>
          <xdr:col>2</xdr:col>
          <xdr:colOff>142875</xdr:colOff>
          <xdr:row>2</xdr:row>
          <xdr:rowOff>371475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171450</xdr:rowOff>
        </xdr:from>
        <xdr:to>
          <xdr:col>2</xdr:col>
          <xdr:colOff>133350</xdr:colOff>
          <xdr:row>3</xdr:row>
          <xdr:rowOff>409575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xdr:row>
          <xdr:rowOff>47625</xdr:rowOff>
        </xdr:from>
        <xdr:to>
          <xdr:col>2</xdr:col>
          <xdr:colOff>142875</xdr:colOff>
          <xdr:row>4</xdr:row>
          <xdr:rowOff>238125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276225</xdr:rowOff>
        </xdr:from>
        <xdr:to>
          <xdr:col>2</xdr:col>
          <xdr:colOff>123825</xdr:colOff>
          <xdr:row>6</xdr:row>
          <xdr:rowOff>495300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276225</xdr:rowOff>
        </xdr:from>
        <xdr:to>
          <xdr:col>2</xdr:col>
          <xdr:colOff>114300</xdr:colOff>
          <xdr:row>7</xdr:row>
          <xdr:rowOff>504825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133350</xdr:rowOff>
        </xdr:from>
        <xdr:to>
          <xdr:col>2</xdr:col>
          <xdr:colOff>123825</xdr:colOff>
          <xdr:row>8</xdr:row>
          <xdr:rowOff>352425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133350</xdr:rowOff>
        </xdr:from>
        <xdr:to>
          <xdr:col>2</xdr:col>
          <xdr:colOff>123825</xdr:colOff>
          <xdr:row>9</xdr:row>
          <xdr:rowOff>323850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161925</xdr:rowOff>
        </xdr:from>
        <xdr:to>
          <xdr:col>2</xdr:col>
          <xdr:colOff>142875</xdr:colOff>
          <xdr:row>10</xdr:row>
          <xdr:rowOff>390525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66675</xdr:rowOff>
        </xdr:from>
        <xdr:to>
          <xdr:col>2</xdr:col>
          <xdr:colOff>142875</xdr:colOff>
          <xdr:row>11</xdr:row>
          <xdr:rowOff>304800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19050</xdr:rowOff>
        </xdr:from>
        <xdr:to>
          <xdr:col>2</xdr:col>
          <xdr:colOff>123825</xdr:colOff>
          <xdr:row>13</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95250</xdr:rowOff>
        </xdr:from>
        <xdr:to>
          <xdr:col>2</xdr:col>
          <xdr:colOff>133350</xdr:colOff>
          <xdr:row>13</xdr:row>
          <xdr:rowOff>314325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95250</xdr:rowOff>
        </xdr:from>
        <xdr:to>
          <xdr:col>2</xdr:col>
          <xdr:colOff>133350</xdr:colOff>
          <xdr:row>14</xdr:row>
          <xdr:rowOff>323850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82550</xdr:colOff>
      <xdr:row>0</xdr:row>
      <xdr:rowOff>44450</xdr:rowOff>
    </xdr:from>
    <xdr:to>
      <xdr:col>0</xdr:col>
      <xdr:colOff>762000</xdr:colOff>
      <xdr:row>0</xdr:row>
      <xdr:rowOff>469900</xdr:rowOff>
    </xdr:to>
    <xdr:pic>
      <xdr:nvPicPr>
        <xdr:cNvPr id="4212" name="Imagen 3">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44450"/>
          <a:ext cx="679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38100</xdr:colOff>
          <xdr:row>5</xdr:row>
          <xdr:rowOff>352425</xdr:rowOff>
        </xdr:from>
        <xdr:to>
          <xdr:col>2</xdr:col>
          <xdr:colOff>142875</xdr:colOff>
          <xdr:row>5</xdr:row>
          <xdr:rowOff>581025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571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28575</xdr:rowOff>
        </xdr:from>
        <xdr:to>
          <xdr:col>2</xdr:col>
          <xdr:colOff>123825</xdr:colOff>
          <xdr:row>15</xdr:row>
          <xdr:rowOff>228600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85725</xdr:rowOff>
        </xdr:from>
        <xdr:to>
          <xdr:col>2</xdr:col>
          <xdr:colOff>123825</xdr:colOff>
          <xdr:row>16</xdr:row>
          <xdr:rowOff>314325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9525</xdr:rowOff>
        </xdr:from>
        <xdr:to>
          <xdr:col>2</xdr:col>
          <xdr:colOff>114300</xdr:colOff>
          <xdr:row>18</xdr:row>
          <xdr:rowOff>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50800</xdr:rowOff>
    </xdr:from>
    <xdr:to>
      <xdr:col>1</xdr:col>
      <xdr:colOff>1016000</xdr:colOff>
      <xdr:row>1</xdr:row>
      <xdr:rowOff>368300</xdr:rowOff>
    </xdr:to>
    <xdr:pic>
      <xdr:nvPicPr>
        <xdr:cNvPr id="7259" name="Imagen 3">
          <a:extLst>
            <a:ext uri="{FF2B5EF4-FFF2-40B4-BE49-F238E27FC236}">
              <a16:creationId xmlns:a16="http://schemas.microsoft.com/office/drawing/2014/main" id="{00000000-0008-0000-0100-00005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0800"/>
          <a:ext cx="196215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44450</xdr:colOff>
      <xdr:row>0</xdr:row>
      <xdr:rowOff>76200</xdr:rowOff>
    </xdr:from>
    <xdr:to>
      <xdr:col>1</xdr:col>
      <xdr:colOff>1676400</xdr:colOff>
      <xdr:row>1</xdr:row>
      <xdr:rowOff>165100</xdr:rowOff>
    </xdr:to>
    <xdr:pic>
      <xdr:nvPicPr>
        <xdr:cNvPr id="5205" name="Imagen 3">
          <a:extLst>
            <a:ext uri="{FF2B5EF4-FFF2-40B4-BE49-F238E27FC236}">
              <a16:creationId xmlns:a16="http://schemas.microsoft.com/office/drawing/2014/main" id="{00000000-0008-0000-02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76200"/>
          <a:ext cx="21907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1</xdr:row>
      <xdr:rowOff>19050</xdr:rowOff>
    </xdr:from>
    <xdr:to>
      <xdr:col>1</xdr:col>
      <xdr:colOff>1466850</xdr:colOff>
      <xdr:row>1</xdr:row>
      <xdr:rowOff>577850</xdr:rowOff>
    </xdr:to>
    <xdr:pic>
      <xdr:nvPicPr>
        <xdr:cNvPr id="6224" name="1 Imagen">
          <a:extLst>
            <a:ext uri="{FF2B5EF4-FFF2-40B4-BE49-F238E27FC236}">
              <a16:creationId xmlns:a16="http://schemas.microsoft.com/office/drawing/2014/main" id="{00000000-0008-0000-0500-000050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203200"/>
          <a:ext cx="257175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45" totalsRowShown="0" headerRowDxfId="5" dataDxfId="3" headerRowBorderDxfId="4" tableBorderDxfId="2" totalsRowBorderDxfId="1">
  <autoFilter ref="A1:A45" xr:uid="{00000000-0009-0000-0100-000001000000}"/>
  <tableColumns count="1">
    <tableColumn id="1" xr3:uid="{00000000-0010-0000-0000-000001000000}" name="SISTEMA DE INFORMACIÓN"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8"/>
  <sheetViews>
    <sheetView showGridLines="0" zoomScale="85" zoomScaleNormal="85" workbookViewId="0">
      <selection activeCell="D18" sqref="D18"/>
    </sheetView>
  </sheetViews>
  <sheetFormatPr baseColWidth="10" defaultColWidth="0" defaultRowHeight="12.75" x14ac:dyDescent="0.2"/>
  <cols>
    <col min="1" max="1" width="16.42578125" style="82" customWidth="1"/>
    <col min="2" max="2" width="3.7109375" style="89" customWidth="1"/>
    <col min="3" max="3" width="3.7109375" style="90" customWidth="1"/>
    <col min="4" max="4" width="74.140625" style="82" customWidth="1"/>
    <col min="5" max="5" width="14.42578125" style="82" customWidth="1"/>
    <col min="6" max="255" width="10.85546875" style="82" hidden="1" customWidth="1"/>
    <col min="256" max="16384" width="6" style="82" hidden="1"/>
  </cols>
  <sheetData>
    <row r="1" spans="1:5" ht="41.45" customHeight="1" x14ac:dyDescent="0.2">
      <c r="B1" s="99" t="s">
        <v>133</v>
      </c>
      <c r="C1" s="99"/>
      <c r="D1" s="99"/>
      <c r="E1" s="83"/>
    </row>
    <row r="2" spans="1:5" ht="39.75" customHeight="1" x14ac:dyDescent="0.2">
      <c r="A2" s="84" t="b">
        <v>0</v>
      </c>
      <c r="B2" s="85"/>
      <c r="C2" s="86">
        <v>1</v>
      </c>
      <c r="D2" s="87" t="s">
        <v>135</v>
      </c>
    </row>
    <row r="3" spans="1:5" ht="36" customHeight="1" x14ac:dyDescent="0.2">
      <c r="A3" s="84" t="b">
        <v>0</v>
      </c>
      <c r="B3" s="85"/>
      <c r="C3" s="86">
        <v>2</v>
      </c>
      <c r="D3" s="87" t="s">
        <v>134</v>
      </c>
    </row>
    <row r="4" spans="1:5" ht="42.75" customHeight="1" x14ac:dyDescent="0.2">
      <c r="A4" s="84" t="b">
        <v>0</v>
      </c>
      <c r="B4" s="85"/>
      <c r="C4" s="86">
        <v>3</v>
      </c>
      <c r="D4" s="87" t="s">
        <v>136</v>
      </c>
    </row>
    <row r="5" spans="1:5" ht="28.5" customHeight="1" x14ac:dyDescent="0.2">
      <c r="A5" s="84" t="b">
        <v>0</v>
      </c>
      <c r="B5" s="85"/>
      <c r="C5" s="86">
        <v>4</v>
      </c>
      <c r="D5" s="87" t="s">
        <v>137</v>
      </c>
    </row>
    <row r="6" spans="1:5" ht="75" customHeight="1" x14ac:dyDescent="0.2">
      <c r="A6" s="84" t="b">
        <v>0</v>
      </c>
      <c r="B6" s="85"/>
      <c r="C6" s="86">
        <v>5</v>
      </c>
      <c r="D6" s="87" t="s">
        <v>140</v>
      </c>
    </row>
    <row r="7" spans="1:5" ht="63" customHeight="1" x14ac:dyDescent="0.2">
      <c r="A7" s="84" t="b">
        <v>0</v>
      </c>
      <c r="B7" s="85"/>
      <c r="C7" s="86">
        <v>6</v>
      </c>
      <c r="D7" s="87" t="s">
        <v>139</v>
      </c>
    </row>
    <row r="8" spans="1:5" ht="61.5" customHeight="1" x14ac:dyDescent="0.2">
      <c r="A8" s="84" t="b">
        <v>0</v>
      </c>
      <c r="B8" s="85"/>
      <c r="C8" s="86">
        <v>7</v>
      </c>
      <c r="D8" s="87" t="s">
        <v>141</v>
      </c>
    </row>
    <row r="9" spans="1:5" ht="39" customHeight="1" x14ac:dyDescent="0.2">
      <c r="A9" s="84" t="b">
        <v>0</v>
      </c>
      <c r="B9" s="85"/>
      <c r="C9" s="86">
        <v>8</v>
      </c>
      <c r="D9" s="87" t="s">
        <v>142</v>
      </c>
    </row>
    <row r="10" spans="1:5" ht="40.5" customHeight="1" x14ac:dyDescent="0.2">
      <c r="A10" s="84" t="b">
        <v>0</v>
      </c>
      <c r="B10" s="85"/>
      <c r="C10" s="86">
        <v>9</v>
      </c>
      <c r="D10" s="88" t="s">
        <v>143</v>
      </c>
    </row>
    <row r="11" spans="1:5" ht="42.75" customHeight="1" x14ac:dyDescent="0.2">
      <c r="A11" s="84" t="b">
        <v>0</v>
      </c>
      <c r="B11" s="85"/>
      <c r="C11" s="86">
        <v>10</v>
      </c>
      <c r="D11" s="87" t="s">
        <v>138</v>
      </c>
    </row>
    <row r="12" spans="1:5" ht="28.5" customHeight="1" x14ac:dyDescent="0.2">
      <c r="A12" s="84" t="b">
        <v>0</v>
      </c>
      <c r="B12" s="87"/>
      <c r="C12" s="86">
        <v>11</v>
      </c>
      <c r="D12" s="87" t="s">
        <v>144</v>
      </c>
    </row>
    <row r="13" spans="1:5" ht="28.5" customHeight="1" x14ac:dyDescent="0.2">
      <c r="A13" s="84" t="b">
        <v>0</v>
      </c>
      <c r="B13" s="87"/>
      <c r="C13" s="86">
        <v>12</v>
      </c>
      <c r="D13" s="87" t="s">
        <v>145</v>
      </c>
    </row>
    <row r="14" spans="1:5" ht="32.1" customHeight="1" x14ac:dyDescent="0.2">
      <c r="A14" s="84" t="b">
        <v>0</v>
      </c>
      <c r="B14" s="87"/>
      <c r="C14" s="86">
        <v>13</v>
      </c>
      <c r="D14" s="87" t="s">
        <v>146</v>
      </c>
    </row>
    <row r="15" spans="1:5" ht="33.950000000000003" customHeight="1" x14ac:dyDescent="0.2">
      <c r="A15" s="84" t="b">
        <v>0</v>
      </c>
      <c r="B15" s="87"/>
      <c r="C15" s="86">
        <v>14</v>
      </c>
      <c r="D15" s="87" t="s">
        <v>147</v>
      </c>
    </row>
    <row r="16" spans="1:5" ht="24" customHeight="1" x14ac:dyDescent="0.2">
      <c r="A16" s="84" t="b">
        <v>0</v>
      </c>
      <c r="B16" s="87"/>
      <c r="C16" s="86">
        <v>15</v>
      </c>
      <c r="D16" s="87" t="s">
        <v>196</v>
      </c>
    </row>
    <row r="17" spans="1:4" ht="30.95" customHeight="1" x14ac:dyDescent="0.2">
      <c r="A17" s="84" t="b">
        <v>0</v>
      </c>
      <c r="B17" s="87"/>
      <c r="C17" s="86">
        <v>16</v>
      </c>
      <c r="D17" s="87" t="s">
        <v>249</v>
      </c>
    </row>
    <row r="18" spans="1:4" ht="18.600000000000001" customHeight="1" x14ac:dyDescent="0.2">
      <c r="A18" s="84" t="b">
        <v>0</v>
      </c>
      <c r="C18" s="86">
        <v>17</v>
      </c>
      <c r="D18" s="87" t="s">
        <v>270</v>
      </c>
    </row>
  </sheetData>
  <mergeCells count="1">
    <mergeCell ref="B1:D1"/>
  </mergeCells>
  <conditionalFormatting sqref="B2:D5 B6:B11 D6:D12 C6:C15 B12:D15 D14:D16">
    <cfRule type="expression" dxfId="14" priority="13">
      <formula>$A2</formula>
    </cfRule>
  </conditionalFormatting>
  <conditionalFormatting sqref="D13">
    <cfRule type="expression" dxfId="13" priority="12">
      <formula>$A13</formula>
    </cfRule>
  </conditionalFormatting>
  <conditionalFormatting sqref="C16">
    <cfRule type="expression" dxfId="12" priority="10">
      <formula>$A16</formula>
    </cfRule>
  </conditionalFormatting>
  <conditionalFormatting sqref="D17">
    <cfRule type="expression" dxfId="11" priority="7">
      <formula>$A17</formula>
    </cfRule>
  </conditionalFormatting>
  <conditionalFormatting sqref="C17">
    <cfRule type="expression" dxfId="10" priority="6">
      <formula>$A17</formula>
    </cfRule>
  </conditionalFormatting>
  <conditionalFormatting sqref="B16">
    <cfRule type="expression" dxfId="9" priority="4">
      <formula>$A16</formula>
    </cfRule>
  </conditionalFormatting>
  <conditionalFormatting sqref="B17">
    <cfRule type="expression" dxfId="8" priority="3">
      <formula>$A17</formula>
    </cfRule>
  </conditionalFormatting>
  <conditionalFormatting sqref="C18">
    <cfRule type="expression" dxfId="7" priority="2">
      <formula>$A18</formula>
    </cfRule>
  </conditionalFormatting>
  <conditionalFormatting sqref="D18">
    <cfRule type="expression" dxfId="6" priority="1">
      <formula>$A18</formula>
    </cfRule>
  </conditionalFormatting>
  <pageMargins left="0.70866141732283472" right="0.70866141732283472" top="0.74803149606299213" bottom="0.74803149606299213" header="0.31496062992125984" footer="0.31496062992125984"/>
  <pageSetup paperSize="9" orientation="portrait" r:id="rId1"/>
  <headerFooter>
    <oddFooter>&amp;RDE04-F21 V1 (2020-11-25)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38100</xdr:colOff>
                    <xdr:row>1</xdr:row>
                    <xdr:rowOff>142875</xdr:rowOff>
                  </from>
                  <to>
                    <xdr:col>2</xdr:col>
                    <xdr:colOff>142875</xdr:colOff>
                    <xdr:row>1</xdr:row>
                    <xdr:rowOff>390525</xdr:rowOff>
                  </to>
                </anchor>
              </controlPr>
            </control>
          </mc:Choice>
        </mc:AlternateContent>
        <mc:AlternateContent xmlns:mc="http://schemas.openxmlformats.org/markup-compatibility/2006">
          <mc:Choice Requires="x14">
            <control shapeId="4108" r:id="rId5" name="Check Box 12">
              <controlPr defaultSize="0" autoFill="0" autoLine="0" autoPict="0">
                <anchor moveWithCells="1">
                  <from>
                    <xdr:col>1</xdr:col>
                    <xdr:colOff>38100</xdr:colOff>
                    <xdr:row>2</xdr:row>
                    <xdr:rowOff>142875</xdr:rowOff>
                  </from>
                  <to>
                    <xdr:col>2</xdr:col>
                    <xdr:colOff>142875</xdr:colOff>
                    <xdr:row>2</xdr:row>
                    <xdr:rowOff>371475</xdr:rowOff>
                  </to>
                </anchor>
              </controlPr>
            </control>
          </mc:Choice>
        </mc:AlternateContent>
        <mc:AlternateContent xmlns:mc="http://schemas.openxmlformats.org/markup-compatibility/2006">
          <mc:Choice Requires="x14">
            <control shapeId="4109" r:id="rId6" name="Check Box 13">
              <controlPr defaultSize="0" autoFill="0" autoLine="0" autoPict="0">
                <anchor moveWithCells="1">
                  <from>
                    <xdr:col>1</xdr:col>
                    <xdr:colOff>38100</xdr:colOff>
                    <xdr:row>3</xdr:row>
                    <xdr:rowOff>171450</xdr:rowOff>
                  </from>
                  <to>
                    <xdr:col>2</xdr:col>
                    <xdr:colOff>133350</xdr:colOff>
                    <xdr:row>3</xdr:row>
                    <xdr:rowOff>409575</xdr:rowOff>
                  </to>
                </anchor>
              </controlPr>
            </control>
          </mc:Choice>
        </mc:AlternateContent>
        <mc:AlternateContent xmlns:mc="http://schemas.openxmlformats.org/markup-compatibility/2006">
          <mc:Choice Requires="x14">
            <control shapeId="4110" r:id="rId7" name="Check Box 14">
              <controlPr defaultSize="0" autoFill="0" autoLine="0" autoPict="0">
                <anchor moveWithCells="1">
                  <from>
                    <xdr:col>1</xdr:col>
                    <xdr:colOff>47625</xdr:colOff>
                    <xdr:row>4</xdr:row>
                    <xdr:rowOff>47625</xdr:rowOff>
                  </from>
                  <to>
                    <xdr:col>2</xdr:col>
                    <xdr:colOff>142875</xdr:colOff>
                    <xdr:row>4</xdr:row>
                    <xdr:rowOff>238125</xdr:rowOff>
                  </to>
                </anchor>
              </controlPr>
            </control>
          </mc:Choice>
        </mc:AlternateContent>
        <mc:AlternateContent xmlns:mc="http://schemas.openxmlformats.org/markup-compatibility/2006">
          <mc:Choice Requires="x14">
            <control shapeId="4112" r:id="rId8" name="Check Box 16">
              <controlPr defaultSize="0" autoFill="0" autoLine="0" autoPict="0">
                <anchor moveWithCells="1">
                  <from>
                    <xdr:col>1</xdr:col>
                    <xdr:colOff>28575</xdr:colOff>
                    <xdr:row>6</xdr:row>
                    <xdr:rowOff>276225</xdr:rowOff>
                  </from>
                  <to>
                    <xdr:col>2</xdr:col>
                    <xdr:colOff>123825</xdr:colOff>
                    <xdr:row>6</xdr:row>
                    <xdr:rowOff>495300</xdr:rowOff>
                  </to>
                </anchor>
              </controlPr>
            </control>
          </mc:Choice>
        </mc:AlternateContent>
        <mc:AlternateContent xmlns:mc="http://schemas.openxmlformats.org/markup-compatibility/2006">
          <mc:Choice Requires="x14">
            <control shapeId="4113" r:id="rId9" name="Check Box 17">
              <controlPr defaultSize="0" autoFill="0" autoLine="0" autoPict="0">
                <anchor moveWithCells="1">
                  <from>
                    <xdr:col>1</xdr:col>
                    <xdr:colOff>19050</xdr:colOff>
                    <xdr:row>7</xdr:row>
                    <xdr:rowOff>276225</xdr:rowOff>
                  </from>
                  <to>
                    <xdr:col>2</xdr:col>
                    <xdr:colOff>114300</xdr:colOff>
                    <xdr:row>7</xdr:row>
                    <xdr:rowOff>504825</xdr:rowOff>
                  </to>
                </anchor>
              </controlPr>
            </control>
          </mc:Choice>
        </mc:AlternateContent>
        <mc:AlternateContent xmlns:mc="http://schemas.openxmlformats.org/markup-compatibility/2006">
          <mc:Choice Requires="x14">
            <control shapeId="4114" r:id="rId10" name="Check Box 18">
              <controlPr defaultSize="0" autoFill="0" autoLine="0" autoPict="0">
                <anchor moveWithCells="1">
                  <from>
                    <xdr:col>1</xdr:col>
                    <xdr:colOff>19050</xdr:colOff>
                    <xdr:row>8</xdr:row>
                    <xdr:rowOff>133350</xdr:rowOff>
                  </from>
                  <to>
                    <xdr:col>2</xdr:col>
                    <xdr:colOff>123825</xdr:colOff>
                    <xdr:row>8</xdr:row>
                    <xdr:rowOff>352425</xdr:rowOff>
                  </to>
                </anchor>
              </controlPr>
            </control>
          </mc:Choice>
        </mc:AlternateContent>
        <mc:AlternateContent xmlns:mc="http://schemas.openxmlformats.org/markup-compatibility/2006">
          <mc:Choice Requires="x14">
            <control shapeId="4115" r:id="rId11" name="Check Box 19">
              <controlPr defaultSize="0" autoFill="0" autoLine="0" autoPict="0">
                <anchor moveWithCells="1">
                  <from>
                    <xdr:col>1</xdr:col>
                    <xdr:colOff>28575</xdr:colOff>
                    <xdr:row>9</xdr:row>
                    <xdr:rowOff>133350</xdr:rowOff>
                  </from>
                  <to>
                    <xdr:col>2</xdr:col>
                    <xdr:colOff>123825</xdr:colOff>
                    <xdr:row>9</xdr:row>
                    <xdr:rowOff>323850</xdr:rowOff>
                  </to>
                </anchor>
              </controlPr>
            </control>
          </mc:Choice>
        </mc:AlternateContent>
        <mc:AlternateContent xmlns:mc="http://schemas.openxmlformats.org/markup-compatibility/2006">
          <mc:Choice Requires="x14">
            <control shapeId="4116" r:id="rId12" name="Check Box 20">
              <controlPr defaultSize="0" autoFill="0" autoLine="0" autoPict="0">
                <anchor moveWithCells="1">
                  <from>
                    <xdr:col>1</xdr:col>
                    <xdr:colOff>38100</xdr:colOff>
                    <xdr:row>10</xdr:row>
                    <xdr:rowOff>161925</xdr:rowOff>
                  </from>
                  <to>
                    <xdr:col>2</xdr:col>
                    <xdr:colOff>142875</xdr:colOff>
                    <xdr:row>10</xdr:row>
                    <xdr:rowOff>390525</xdr:rowOff>
                  </to>
                </anchor>
              </controlPr>
            </control>
          </mc:Choice>
        </mc:AlternateContent>
        <mc:AlternateContent xmlns:mc="http://schemas.openxmlformats.org/markup-compatibility/2006">
          <mc:Choice Requires="x14">
            <control shapeId="4117" r:id="rId13" name="Check Box 21">
              <controlPr defaultSize="0" autoFill="0" autoLine="0" autoPict="0">
                <anchor moveWithCells="1">
                  <from>
                    <xdr:col>1</xdr:col>
                    <xdr:colOff>38100</xdr:colOff>
                    <xdr:row>11</xdr:row>
                    <xdr:rowOff>66675</xdr:rowOff>
                  </from>
                  <to>
                    <xdr:col>2</xdr:col>
                    <xdr:colOff>142875</xdr:colOff>
                    <xdr:row>11</xdr:row>
                    <xdr:rowOff>304800</xdr:rowOff>
                  </to>
                </anchor>
              </controlPr>
            </control>
          </mc:Choice>
        </mc:AlternateContent>
        <mc:AlternateContent xmlns:mc="http://schemas.openxmlformats.org/markup-compatibility/2006">
          <mc:Choice Requires="x14">
            <control shapeId="4119" r:id="rId14" name="Check Box 23">
              <controlPr defaultSize="0" autoFill="0" autoLine="0" autoPict="0">
                <anchor moveWithCells="1">
                  <from>
                    <xdr:col>1</xdr:col>
                    <xdr:colOff>28575</xdr:colOff>
                    <xdr:row>12</xdr:row>
                    <xdr:rowOff>19050</xdr:rowOff>
                  </from>
                  <to>
                    <xdr:col>2</xdr:col>
                    <xdr:colOff>123825</xdr:colOff>
                    <xdr:row>13</xdr:row>
                    <xdr:rowOff>0</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1</xdr:col>
                    <xdr:colOff>38100</xdr:colOff>
                    <xdr:row>13</xdr:row>
                    <xdr:rowOff>95250</xdr:rowOff>
                  </from>
                  <to>
                    <xdr:col>2</xdr:col>
                    <xdr:colOff>133350</xdr:colOff>
                    <xdr:row>13</xdr:row>
                    <xdr:rowOff>314325</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1</xdr:col>
                    <xdr:colOff>38100</xdr:colOff>
                    <xdr:row>14</xdr:row>
                    <xdr:rowOff>95250</xdr:rowOff>
                  </from>
                  <to>
                    <xdr:col>2</xdr:col>
                    <xdr:colOff>133350</xdr:colOff>
                    <xdr:row>14</xdr:row>
                    <xdr:rowOff>323850</xdr:rowOff>
                  </to>
                </anchor>
              </controlPr>
            </control>
          </mc:Choice>
        </mc:AlternateContent>
        <mc:AlternateContent xmlns:mc="http://schemas.openxmlformats.org/markup-compatibility/2006">
          <mc:Choice Requires="x14">
            <control shapeId="4122" r:id="rId17" name="Check Box 26">
              <controlPr defaultSize="0" autoFill="0" autoLine="0" autoPict="0">
                <anchor moveWithCells="1">
                  <from>
                    <xdr:col>1</xdr:col>
                    <xdr:colOff>38100</xdr:colOff>
                    <xdr:row>5</xdr:row>
                    <xdr:rowOff>352425</xdr:rowOff>
                  </from>
                  <to>
                    <xdr:col>2</xdr:col>
                    <xdr:colOff>142875</xdr:colOff>
                    <xdr:row>5</xdr:row>
                    <xdr:rowOff>581025</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1</xdr:col>
                    <xdr:colOff>47625</xdr:colOff>
                    <xdr:row>15</xdr:row>
                    <xdr:rowOff>28575</xdr:rowOff>
                  </from>
                  <to>
                    <xdr:col>2</xdr:col>
                    <xdr:colOff>123825</xdr:colOff>
                    <xdr:row>15</xdr:row>
                    <xdr:rowOff>228600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1</xdr:col>
                    <xdr:colOff>47625</xdr:colOff>
                    <xdr:row>16</xdr:row>
                    <xdr:rowOff>85725</xdr:rowOff>
                  </from>
                  <to>
                    <xdr:col>2</xdr:col>
                    <xdr:colOff>123825</xdr:colOff>
                    <xdr:row>16</xdr:row>
                    <xdr:rowOff>314325</xdr:rowOff>
                  </to>
                </anchor>
              </controlPr>
            </control>
          </mc:Choice>
        </mc:AlternateContent>
        <mc:AlternateContent xmlns:mc="http://schemas.openxmlformats.org/markup-compatibility/2006">
          <mc:Choice Requires="x14">
            <control shapeId="4200" r:id="rId20" name="Check Box 104">
              <controlPr defaultSize="0" autoFill="0" autoLine="0" autoPict="0">
                <anchor moveWithCells="1">
                  <from>
                    <xdr:col>1</xdr:col>
                    <xdr:colOff>38100</xdr:colOff>
                    <xdr:row>17</xdr:row>
                    <xdr:rowOff>9525</xdr:rowOff>
                  </from>
                  <to>
                    <xdr:col>2</xdr:col>
                    <xdr:colOff>114300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showGridLines="0" zoomScale="80" zoomScaleNormal="80" workbookViewId="0">
      <selection activeCell="D3" sqref="D3:F3"/>
    </sheetView>
  </sheetViews>
  <sheetFormatPr baseColWidth="10" defaultColWidth="10.85546875" defaultRowHeight="15" x14ac:dyDescent="0.25"/>
  <cols>
    <col min="1" max="1" width="14" style="37" customWidth="1"/>
    <col min="2" max="2" width="27.5703125" customWidth="1"/>
    <col min="3" max="5" width="22" customWidth="1"/>
    <col min="6" max="6" width="22" style="37" customWidth="1"/>
    <col min="7" max="7" width="25.28515625" style="37" customWidth="1"/>
    <col min="8" max="8" width="26.5703125" style="37" customWidth="1"/>
    <col min="9" max="9" width="17.85546875" style="37" customWidth="1"/>
    <col min="10" max="10" width="32.140625" customWidth="1"/>
  </cols>
  <sheetData>
    <row r="1" spans="1:10" ht="30.95" customHeight="1" x14ac:dyDescent="0.25">
      <c r="A1" s="100" t="s">
        <v>247</v>
      </c>
      <c r="B1" s="100"/>
      <c r="C1" s="100"/>
      <c r="D1" s="100"/>
      <c r="E1" s="100"/>
      <c r="F1" s="100"/>
      <c r="G1" s="100"/>
      <c r="H1" s="100"/>
      <c r="I1" s="100"/>
      <c r="J1" s="100"/>
    </row>
    <row r="2" spans="1:10" ht="30.95" customHeight="1" x14ac:dyDescent="0.25">
      <c r="A2" s="100"/>
      <c r="B2" s="100"/>
      <c r="C2" s="100"/>
      <c r="D2" s="100"/>
      <c r="E2" s="100"/>
      <c r="F2" s="100"/>
      <c r="G2" s="100"/>
      <c r="H2" s="100"/>
      <c r="I2" s="100"/>
      <c r="J2" s="100"/>
    </row>
    <row r="3" spans="1:10" s="55" customFormat="1" ht="35.450000000000003" customHeight="1" x14ac:dyDescent="0.3">
      <c r="A3" s="101" t="s">
        <v>148</v>
      </c>
      <c r="B3" s="102"/>
      <c r="C3" s="102"/>
      <c r="D3" s="103" t="s">
        <v>271</v>
      </c>
      <c r="E3" s="104"/>
      <c r="F3" s="105"/>
    </row>
    <row r="4" spans="1:10" s="55" customFormat="1" ht="62.45" customHeight="1" x14ac:dyDescent="0.3">
      <c r="A4" s="101" t="s">
        <v>150</v>
      </c>
      <c r="B4" s="102"/>
      <c r="C4" s="102"/>
      <c r="D4" s="106" t="str">
        <f>VLOOKUP(D3,'Listado de apps'!A:B,2,0)</f>
        <v>http://serviciosweb.sic.gov.co/ProteccionDatosPersonales/</v>
      </c>
      <c r="E4" s="106"/>
      <c r="F4" s="106"/>
      <c r="G4" s="54"/>
      <c r="H4" s="54"/>
      <c r="I4" s="54"/>
      <c r="J4" s="54"/>
    </row>
    <row r="5" spans="1:10" s="55" customFormat="1" ht="35.450000000000003" customHeight="1" x14ac:dyDescent="0.3">
      <c r="A5" s="101" t="s">
        <v>149</v>
      </c>
      <c r="B5" s="102"/>
      <c r="C5" s="102"/>
      <c r="D5" s="106"/>
      <c r="E5" s="106"/>
      <c r="F5" s="106"/>
      <c r="G5" s="54"/>
      <c r="H5" s="54"/>
      <c r="I5" s="54"/>
      <c r="J5" s="54"/>
    </row>
    <row r="6" spans="1:10" ht="30.75" customHeight="1" thickBot="1" x14ac:dyDescent="0.3">
      <c r="A6" s="63"/>
      <c r="B6" s="64"/>
      <c r="C6" s="64"/>
      <c r="D6" s="38"/>
      <c r="E6" s="38"/>
      <c r="F6" s="38"/>
      <c r="G6" s="38"/>
      <c r="H6" s="38"/>
      <c r="I6" s="38"/>
      <c r="J6" s="38"/>
    </row>
    <row r="7" spans="1:10" s="39" customFormat="1" ht="53.25" customHeight="1" thickBot="1" x14ac:dyDescent="0.3">
      <c r="A7" s="65" t="s">
        <v>151</v>
      </c>
      <c r="B7" s="66" t="s">
        <v>12</v>
      </c>
      <c r="C7" s="66" t="s">
        <v>152</v>
      </c>
      <c r="D7" s="66" t="s">
        <v>153</v>
      </c>
      <c r="E7" s="66" t="s">
        <v>154</v>
      </c>
      <c r="F7" s="66" t="s">
        <v>155</v>
      </c>
      <c r="G7" s="66" t="s">
        <v>245</v>
      </c>
      <c r="H7" s="66" t="s">
        <v>246</v>
      </c>
      <c r="I7" s="66" t="s">
        <v>156</v>
      </c>
      <c r="J7" s="67" t="s">
        <v>157</v>
      </c>
    </row>
    <row r="8" spans="1:10" s="39" customFormat="1" ht="25.5" customHeight="1" x14ac:dyDescent="0.25">
      <c r="A8" s="69"/>
      <c r="B8" s="70"/>
      <c r="C8" s="70"/>
      <c r="D8" s="70"/>
      <c r="E8" s="70"/>
      <c r="F8" s="68"/>
      <c r="G8" s="71"/>
      <c r="H8" s="71"/>
      <c r="I8" s="62">
        <f>H8-G8</f>
        <v>0</v>
      </c>
      <c r="J8" s="72"/>
    </row>
    <row r="9" spans="1:10" s="39" customFormat="1" ht="25.5" customHeight="1" x14ac:dyDescent="0.25">
      <c r="A9" s="73"/>
      <c r="B9" s="74"/>
      <c r="C9" s="74"/>
      <c r="D9" s="74"/>
      <c r="E9" s="74"/>
      <c r="F9" s="75"/>
      <c r="G9" s="76"/>
      <c r="H9" s="76"/>
      <c r="I9" s="58">
        <f t="shared" ref="I9:I23" si="0">H9-G9</f>
        <v>0</v>
      </c>
      <c r="J9" s="77"/>
    </row>
    <row r="10" spans="1:10" s="39" customFormat="1" ht="25.5" customHeight="1" x14ac:dyDescent="0.25">
      <c r="A10" s="73"/>
      <c r="B10" s="74"/>
      <c r="C10" s="74"/>
      <c r="D10" s="74"/>
      <c r="E10" s="74"/>
      <c r="F10" s="75"/>
      <c r="G10" s="76"/>
      <c r="H10" s="76"/>
      <c r="I10" s="58">
        <f t="shared" si="0"/>
        <v>0</v>
      </c>
      <c r="J10" s="77"/>
    </row>
    <row r="11" spans="1:10" s="39" customFormat="1" ht="25.5" customHeight="1" x14ac:dyDescent="0.25">
      <c r="A11" s="73"/>
      <c r="B11" s="74"/>
      <c r="C11" s="74"/>
      <c r="D11" s="74"/>
      <c r="E11" s="74"/>
      <c r="F11" s="75"/>
      <c r="G11" s="76"/>
      <c r="H11" s="76"/>
      <c r="I11" s="58">
        <f t="shared" si="0"/>
        <v>0</v>
      </c>
      <c r="J11" s="77"/>
    </row>
    <row r="12" spans="1:10" s="39" customFormat="1" ht="25.5" customHeight="1" x14ac:dyDescent="0.25">
      <c r="A12" s="73"/>
      <c r="B12" s="74"/>
      <c r="C12" s="74"/>
      <c r="D12" s="57"/>
      <c r="E12" s="57"/>
      <c r="F12" s="56"/>
      <c r="G12" s="76"/>
      <c r="H12" s="76"/>
      <c r="I12" s="58">
        <f t="shared" si="0"/>
        <v>0</v>
      </c>
      <c r="J12" s="77"/>
    </row>
    <row r="13" spans="1:10" s="39" customFormat="1" ht="25.5" customHeight="1" x14ac:dyDescent="0.25">
      <c r="A13" s="73"/>
      <c r="B13" s="74"/>
      <c r="C13" s="74"/>
      <c r="D13" s="57"/>
      <c r="E13" s="57"/>
      <c r="F13" s="56"/>
      <c r="G13" s="76"/>
      <c r="H13" s="76"/>
      <c r="I13" s="58">
        <f t="shared" si="0"/>
        <v>0</v>
      </c>
      <c r="J13" s="77"/>
    </row>
    <row r="14" spans="1:10" s="39" customFormat="1" ht="25.5" customHeight="1" x14ac:dyDescent="0.25">
      <c r="A14" s="73"/>
      <c r="B14" s="74"/>
      <c r="C14" s="74"/>
      <c r="D14" s="57"/>
      <c r="E14" s="57"/>
      <c r="F14" s="56"/>
      <c r="G14" s="76"/>
      <c r="H14" s="76"/>
      <c r="I14" s="58">
        <f t="shared" si="0"/>
        <v>0</v>
      </c>
      <c r="J14" s="77"/>
    </row>
    <row r="15" spans="1:10" s="39" customFormat="1" ht="25.5" customHeight="1" x14ac:dyDescent="0.25">
      <c r="A15" s="73"/>
      <c r="B15" s="74"/>
      <c r="C15" s="74"/>
      <c r="D15" s="57"/>
      <c r="E15" s="57"/>
      <c r="F15" s="56"/>
      <c r="G15" s="76"/>
      <c r="H15" s="76"/>
      <c r="I15" s="58">
        <f t="shared" si="0"/>
        <v>0</v>
      </c>
      <c r="J15" s="77"/>
    </row>
    <row r="16" spans="1:10" s="39" customFormat="1" ht="25.5" customHeight="1" x14ac:dyDescent="0.25">
      <c r="A16" s="73"/>
      <c r="B16" s="74"/>
      <c r="C16" s="74"/>
      <c r="D16" s="57"/>
      <c r="E16" s="57"/>
      <c r="F16" s="56"/>
      <c r="G16" s="76"/>
      <c r="H16" s="76"/>
      <c r="I16" s="58">
        <f t="shared" si="0"/>
        <v>0</v>
      </c>
      <c r="J16" s="77"/>
    </row>
    <row r="17" spans="1:10" s="39" customFormat="1" ht="25.5" customHeight="1" x14ac:dyDescent="0.25">
      <c r="A17" s="73"/>
      <c r="B17" s="74"/>
      <c r="C17" s="74"/>
      <c r="D17" s="57"/>
      <c r="E17" s="57"/>
      <c r="F17" s="56"/>
      <c r="G17" s="76"/>
      <c r="H17" s="76"/>
      <c r="I17" s="58">
        <f t="shared" si="0"/>
        <v>0</v>
      </c>
      <c r="J17" s="77"/>
    </row>
    <row r="18" spans="1:10" s="39" customFormat="1" ht="25.5" customHeight="1" x14ac:dyDescent="0.25">
      <c r="A18" s="73"/>
      <c r="B18" s="74"/>
      <c r="C18" s="74"/>
      <c r="D18" s="57"/>
      <c r="E18" s="57"/>
      <c r="F18" s="56"/>
      <c r="G18" s="76"/>
      <c r="H18" s="76"/>
      <c r="I18" s="58">
        <f t="shared" si="0"/>
        <v>0</v>
      </c>
      <c r="J18" s="77"/>
    </row>
    <row r="19" spans="1:10" s="39" customFormat="1" ht="25.5" customHeight="1" x14ac:dyDescent="0.25">
      <c r="A19" s="73"/>
      <c r="B19" s="74"/>
      <c r="C19" s="74"/>
      <c r="D19" s="57"/>
      <c r="E19" s="57"/>
      <c r="F19" s="56"/>
      <c r="G19" s="76"/>
      <c r="H19" s="76"/>
      <c r="I19" s="58">
        <f t="shared" si="0"/>
        <v>0</v>
      </c>
      <c r="J19" s="77"/>
    </row>
    <row r="20" spans="1:10" s="39" customFormat="1" ht="25.5" customHeight="1" x14ac:dyDescent="0.25">
      <c r="A20" s="73"/>
      <c r="B20" s="74"/>
      <c r="C20" s="74"/>
      <c r="D20" s="57"/>
      <c r="E20" s="57"/>
      <c r="F20" s="56"/>
      <c r="G20" s="76"/>
      <c r="H20" s="76"/>
      <c r="I20" s="58">
        <f t="shared" si="0"/>
        <v>0</v>
      </c>
      <c r="J20" s="77"/>
    </row>
    <row r="21" spans="1:10" s="39" customFormat="1" ht="25.5" customHeight="1" x14ac:dyDescent="0.25">
      <c r="A21" s="73"/>
      <c r="B21" s="74"/>
      <c r="C21" s="74"/>
      <c r="D21" s="57"/>
      <c r="E21" s="57"/>
      <c r="F21" s="56"/>
      <c r="G21" s="76"/>
      <c r="H21" s="76"/>
      <c r="I21" s="58">
        <f t="shared" si="0"/>
        <v>0</v>
      </c>
      <c r="J21" s="77"/>
    </row>
    <row r="22" spans="1:10" s="39" customFormat="1" ht="25.5" customHeight="1" x14ac:dyDescent="0.25">
      <c r="A22" s="73"/>
      <c r="B22" s="74"/>
      <c r="C22" s="74"/>
      <c r="D22" s="57"/>
      <c r="E22" s="57"/>
      <c r="F22" s="56"/>
      <c r="G22" s="76"/>
      <c r="H22" s="76"/>
      <c r="I22" s="58">
        <f t="shared" si="0"/>
        <v>0</v>
      </c>
      <c r="J22" s="77"/>
    </row>
    <row r="23" spans="1:10" s="39" customFormat="1" ht="25.5" customHeight="1" thickBot="1" x14ac:dyDescent="0.3">
      <c r="A23" s="78"/>
      <c r="B23" s="79"/>
      <c r="C23" s="79"/>
      <c r="D23" s="59"/>
      <c r="E23" s="59"/>
      <c r="F23" s="60"/>
      <c r="G23" s="80"/>
      <c r="H23" s="80"/>
      <c r="I23" s="61">
        <f t="shared" si="0"/>
        <v>0</v>
      </c>
      <c r="J23" s="81"/>
    </row>
    <row r="24" spans="1:10" s="39" customFormat="1" x14ac:dyDescent="0.25">
      <c r="A24" s="40"/>
      <c r="F24" s="40"/>
      <c r="G24" s="40"/>
      <c r="H24" s="40"/>
      <c r="I24" s="40"/>
    </row>
    <row r="25" spans="1:10" s="39" customFormat="1" x14ac:dyDescent="0.25">
      <c r="A25" s="40"/>
      <c r="F25" s="40"/>
      <c r="G25" s="40"/>
      <c r="H25" s="40"/>
      <c r="I25" s="40"/>
    </row>
    <row r="31" spans="1:10" ht="29.1" customHeight="1" x14ac:dyDescent="0.25"/>
    <row r="32" spans="1:10" ht="29.1" customHeight="1" x14ac:dyDescent="0.25"/>
    <row r="33" ht="29.1" customHeight="1" x14ac:dyDescent="0.25"/>
    <row r="34" ht="29.1" customHeight="1" x14ac:dyDescent="0.25"/>
    <row r="35" ht="29.1" customHeight="1" x14ac:dyDescent="0.25"/>
    <row r="36" ht="29.1" customHeight="1" x14ac:dyDescent="0.25"/>
  </sheetData>
  <mergeCells count="7">
    <mergeCell ref="A1:J2"/>
    <mergeCell ref="A3:C3"/>
    <mergeCell ref="A4:C4"/>
    <mergeCell ref="A5:C5"/>
    <mergeCell ref="D3:F3"/>
    <mergeCell ref="D4:F4"/>
    <mergeCell ref="D5:F5"/>
  </mergeCells>
  <pageMargins left="0.70866141732283472" right="0.70866141732283472" top="0.74803149606299213" bottom="0.74803149606299213" header="0.31496062992125984" footer="0.31496062992125984"/>
  <pageSetup paperSize="9" orientation="portrait" horizontalDpi="300" verticalDpi="300" r:id="rId1"/>
  <headerFooter>
    <oddFooter>&amp;RDE04-F21 V1 (2020-11-25)</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ACD7877-A568-4C19-B699-07B0C786C712}">
          <x14:formula1>
            <xm:f>'Listado de apps'!$A$2:$A$45</xm:f>
          </x14:formula1>
          <xm:sqref>D3:F3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showGridLines="0" tabSelected="1" zoomScale="70" zoomScaleNormal="70" workbookViewId="0">
      <selection activeCell="C11" sqref="C11"/>
    </sheetView>
  </sheetViews>
  <sheetFormatPr baseColWidth="10" defaultColWidth="10.85546875" defaultRowHeight="15" x14ac:dyDescent="0.25"/>
  <cols>
    <col min="1" max="1" width="8" style="37" customWidth="1"/>
    <col min="2" max="4" width="28.42578125" customWidth="1"/>
    <col min="5" max="5" width="28.42578125" style="37" customWidth="1"/>
    <col min="6" max="9" width="20" style="37" customWidth="1"/>
    <col min="10" max="10" width="31.140625" customWidth="1"/>
  </cols>
  <sheetData>
    <row r="1" spans="1:10" ht="56.1" customHeight="1" x14ac:dyDescent="0.25">
      <c r="A1" s="100" t="s">
        <v>248</v>
      </c>
      <c r="B1" s="100"/>
      <c r="C1" s="100"/>
      <c r="D1" s="100"/>
      <c r="E1" s="100"/>
      <c r="F1" s="100"/>
      <c r="G1" s="100"/>
      <c r="H1" s="100"/>
      <c r="I1" s="100"/>
      <c r="J1" s="100"/>
    </row>
    <row r="2" spans="1:10" ht="25.5" customHeight="1" x14ac:dyDescent="0.25">
      <c r="A2" s="107"/>
      <c r="B2" s="107"/>
      <c r="C2" s="107"/>
      <c r="D2" s="107"/>
      <c r="E2" s="107"/>
      <c r="F2" s="107"/>
      <c r="G2" s="107"/>
      <c r="H2" s="107"/>
      <c r="I2" s="107"/>
      <c r="J2" s="107"/>
    </row>
    <row r="3" spans="1:10" s="49" customFormat="1" ht="87.95" customHeight="1" x14ac:dyDescent="0.25">
      <c r="A3" s="47" t="s">
        <v>151</v>
      </c>
      <c r="B3" s="47" t="s">
        <v>12</v>
      </c>
      <c r="C3" s="48" t="s">
        <v>152</v>
      </c>
      <c r="D3" s="48" t="s">
        <v>153</v>
      </c>
      <c r="E3" s="48" t="s">
        <v>154</v>
      </c>
      <c r="F3" s="48" t="s">
        <v>155</v>
      </c>
      <c r="G3" s="48" t="s">
        <v>194</v>
      </c>
      <c r="H3" s="48" t="s">
        <v>195</v>
      </c>
      <c r="I3" s="47" t="s">
        <v>156</v>
      </c>
      <c r="J3" s="48" t="s">
        <v>157</v>
      </c>
    </row>
    <row r="4" spans="1:10" s="39" customFormat="1" ht="38.25" customHeight="1" x14ac:dyDescent="0.25">
      <c r="A4" s="46"/>
      <c r="B4" s="50"/>
      <c r="C4" s="50"/>
      <c r="D4" s="50"/>
      <c r="E4" s="46"/>
      <c r="F4" s="51"/>
      <c r="G4" s="52"/>
      <c r="H4" s="52"/>
      <c r="I4" s="53">
        <f>H4-G4</f>
        <v>0</v>
      </c>
      <c r="J4" s="45"/>
    </row>
    <row r="5" spans="1:10" s="39" customFormat="1" ht="38.25" customHeight="1" x14ac:dyDescent="0.25">
      <c r="A5" s="46"/>
      <c r="B5" s="50"/>
      <c r="C5" s="50"/>
      <c r="D5" s="50"/>
      <c r="E5" s="46"/>
      <c r="F5" s="46"/>
      <c r="G5" s="52"/>
      <c r="H5" s="52"/>
      <c r="I5" s="53">
        <f t="shared" ref="I5:I19" si="0">H5-G5</f>
        <v>0</v>
      </c>
      <c r="J5" s="45"/>
    </row>
    <row r="6" spans="1:10" s="39" customFormat="1" ht="38.25" customHeight="1" x14ac:dyDescent="0.25">
      <c r="A6" s="46"/>
      <c r="B6" s="50"/>
      <c r="C6" s="50"/>
      <c r="D6" s="50"/>
      <c r="E6" s="46"/>
      <c r="F6" s="46"/>
      <c r="G6" s="52"/>
      <c r="H6" s="52"/>
      <c r="I6" s="53">
        <f t="shared" si="0"/>
        <v>0</v>
      </c>
      <c r="J6" s="45"/>
    </row>
    <row r="7" spans="1:10" s="39" customFormat="1" ht="38.25" customHeight="1" x14ac:dyDescent="0.25">
      <c r="A7" s="46"/>
      <c r="B7" s="50"/>
      <c r="C7" s="50"/>
      <c r="D7" s="50"/>
      <c r="E7" s="46"/>
      <c r="F7" s="46"/>
      <c r="G7" s="52"/>
      <c r="H7" s="52"/>
      <c r="I7" s="53">
        <f t="shared" si="0"/>
        <v>0</v>
      </c>
      <c r="J7" s="45"/>
    </row>
    <row r="8" spans="1:10" s="39" customFormat="1" ht="38.25" customHeight="1" x14ac:dyDescent="0.25">
      <c r="A8" s="46"/>
      <c r="B8" s="50"/>
      <c r="C8" s="50"/>
      <c r="D8" s="50"/>
      <c r="E8" s="46"/>
      <c r="F8" s="46"/>
      <c r="G8" s="52"/>
      <c r="H8" s="52"/>
      <c r="I8" s="53">
        <f t="shared" si="0"/>
        <v>0</v>
      </c>
      <c r="J8" s="45"/>
    </row>
    <row r="9" spans="1:10" s="39" customFormat="1" ht="38.25" customHeight="1" x14ac:dyDescent="0.25">
      <c r="A9" s="46"/>
      <c r="B9" s="50"/>
      <c r="C9" s="50"/>
      <c r="D9" s="50"/>
      <c r="E9" s="46"/>
      <c r="F9" s="46"/>
      <c r="G9" s="52"/>
      <c r="H9" s="52"/>
      <c r="I9" s="53">
        <f t="shared" si="0"/>
        <v>0</v>
      </c>
      <c r="J9" s="45"/>
    </row>
    <row r="10" spans="1:10" s="39" customFormat="1" ht="38.25" customHeight="1" x14ac:dyDescent="0.25">
      <c r="A10" s="46"/>
      <c r="B10" s="50"/>
      <c r="C10" s="50"/>
      <c r="D10" s="50"/>
      <c r="E10" s="46"/>
      <c r="F10" s="46"/>
      <c r="G10" s="52"/>
      <c r="H10" s="52"/>
      <c r="I10" s="53">
        <f t="shared" si="0"/>
        <v>0</v>
      </c>
      <c r="J10" s="45"/>
    </row>
    <row r="11" spans="1:10" s="39" customFormat="1" ht="38.25" customHeight="1" x14ac:dyDescent="0.25">
      <c r="A11" s="46"/>
      <c r="B11" s="50"/>
      <c r="C11" s="50"/>
      <c r="D11" s="50"/>
      <c r="E11" s="46"/>
      <c r="F11" s="46"/>
      <c r="G11" s="52"/>
      <c r="H11" s="52"/>
      <c r="I11" s="53">
        <f t="shared" si="0"/>
        <v>0</v>
      </c>
      <c r="J11" s="45"/>
    </row>
    <row r="12" spans="1:10" s="39" customFormat="1" ht="38.25" customHeight="1" x14ac:dyDescent="0.25">
      <c r="A12" s="46"/>
      <c r="B12" s="50"/>
      <c r="C12" s="50"/>
      <c r="D12" s="50"/>
      <c r="E12" s="46"/>
      <c r="F12" s="46"/>
      <c r="G12" s="52"/>
      <c r="H12" s="52"/>
      <c r="I12" s="53">
        <f t="shared" si="0"/>
        <v>0</v>
      </c>
      <c r="J12" s="45"/>
    </row>
    <row r="13" spans="1:10" s="39" customFormat="1" ht="38.25" customHeight="1" x14ac:dyDescent="0.25">
      <c r="A13" s="46"/>
      <c r="B13" s="50"/>
      <c r="C13" s="50"/>
      <c r="D13" s="50"/>
      <c r="E13" s="46"/>
      <c r="F13" s="46"/>
      <c r="G13" s="52"/>
      <c r="H13" s="52"/>
      <c r="I13" s="53">
        <f t="shared" si="0"/>
        <v>0</v>
      </c>
      <c r="J13" s="45"/>
    </row>
    <row r="14" spans="1:10" s="39" customFormat="1" ht="38.25" customHeight="1" x14ac:dyDescent="0.25">
      <c r="A14" s="46"/>
      <c r="B14" s="50"/>
      <c r="C14" s="50"/>
      <c r="D14" s="50"/>
      <c r="E14" s="46"/>
      <c r="F14" s="46"/>
      <c r="G14" s="52"/>
      <c r="H14" s="52"/>
      <c r="I14" s="53">
        <f t="shared" si="0"/>
        <v>0</v>
      </c>
      <c r="J14" s="45"/>
    </row>
    <row r="15" spans="1:10" s="39" customFormat="1" ht="38.25" customHeight="1" x14ac:dyDescent="0.25">
      <c r="A15" s="46"/>
      <c r="B15" s="50"/>
      <c r="C15" s="50"/>
      <c r="D15" s="50"/>
      <c r="E15" s="46"/>
      <c r="F15" s="46"/>
      <c r="G15" s="52"/>
      <c r="H15" s="52"/>
      <c r="I15" s="53">
        <f t="shared" si="0"/>
        <v>0</v>
      </c>
      <c r="J15" s="45"/>
    </row>
    <row r="16" spans="1:10" s="39" customFormat="1" ht="38.25" customHeight="1" x14ac:dyDescent="0.25">
      <c r="A16" s="46"/>
      <c r="B16" s="50"/>
      <c r="C16" s="50"/>
      <c r="D16" s="50"/>
      <c r="E16" s="46"/>
      <c r="F16" s="46"/>
      <c r="G16" s="52"/>
      <c r="H16" s="52"/>
      <c r="I16" s="53">
        <f t="shared" si="0"/>
        <v>0</v>
      </c>
      <c r="J16" s="45"/>
    </row>
    <row r="17" spans="1:10" s="39" customFormat="1" ht="38.25" customHeight="1" x14ac:dyDescent="0.25">
      <c r="A17" s="46"/>
      <c r="B17" s="50"/>
      <c r="C17" s="50"/>
      <c r="D17" s="50"/>
      <c r="E17" s="46"/>
      <c r="F17" s="46"/>
      <c r="G17" s="52"/>
      <c r="H17" s="52"/>
      <c r="I17" s="53">
        <f t="shared" si="0"/>
        <v>0</v>
      </c>
      <c r="J17" s="45"/>
    </row>
    <row r="18" spans="1:10" s="39" customFormat="1" ht="38.25" customHeight="1" x14ac:dyDescent="0.25">
      <c r="A18" s="46"/>
      <c r="B18" s="50"/>
      <c r="C18" s="50"/>
      <c r="D18" s="50"/>
      <c r="E18" s="46"/>
      <c r="F18" s="46"/>
      <c r="G18" s="52"/>
      <c r="H18" s="52"/>
      <c r="I18" s="53">
        <f t="shared" si="0"/>
        <v>0</v>
      </c>
      <c r="J18" s="45"/>
    </row>
    <row r="19" spans="1:10" s="39" customFormat="1" ht="38.25" customHeight="1" x14ac:dyDescent="0.25">
      <c r="A19" s="46"/>
      <c r="B19" s="50"/>
      <c r="C19" s="50"/>
      <c r="D19" s="50"/>
      <c r="E19" s="46"/>
      <c r="F19" s="46"/>
      <c r="G19" s="52"/>
      <c r="H19" s="52"/>
      <c r="I19" s="53">
        <f t="shared" si="0"/>
        <v>0</v>
      </c>
      <c r="J19" s="45"/>
    </row>
    <row r="27" spans="1:10" ht="29.1" customHeight="1" x14ac:dyDescent="0.25"/>
    <row r="28" spans="1:10" ht="29.1" customHeight="1" x14ac:dyDescent="0.25"/>
    <row r="29" spans="1:10" ht="29.1" customHeight="1" x14ac:dyDescent="0.25"/>
    <row r="30" spans="1:10" ht="29.1" customHeight="1" x14ac:dyDescent="0.25"/>
    <row r="31" spans="1:10" ht="29.1" customHeight="1" x14ac:dyDescent="0.25"/>
    <row r="32" spans="1:10" ht="29.1" customHeight="1" x14ac:dyDescent="0.25"/>
  </sheetData>
  <mergeCells count="1">
    <mergeCell ref="A1:J2"/>
  </mergeCells>
  <pageMargins left="0.70866141732283472" right="0.70866141732283472" top="0.74803149606299213" bottom="0.74803149606299213" header="0.31496062992125984" footer="0.31496062992125984"/>
  <pageSetup paperSize="9" orientation="portrait" horizontalDpi="300" verticalDpi="300" r:id="rId1"/>
  <headerFooter>
    <oddFooter>&amp;RDE04-F21 V1 (2020-11-25)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8"/>
  <sheetViews>
    <sheetView workbookViewId="0">
      <selection sqref="A1:A118"/>
    </sheetView>
  </sheetViews>
  <sheetFormatPr baseColWidth="10" defaultRowHeight="15" x14ac:dyDescent="0.25"/>
  <cols>
    <col min="1" max="1" width="25.42578125" customWidth="1"/>
  </cols>
  <sheetData>
    <row r="1" spans="1:3" x14ac:dyDescent="0.25">
      <c r="A1" s="20" t="s">
        <v>13</v>
      </c>
      <c r="B1" t="s">
        <v>14</v>
      </c>
      <c r="C1" t="s">
        <v>15</v>
      </c>
    </row>
    <row r="2" spans="1:3" ht="30" x14ac:dyDescent="0.25">
      <c r="A2" s="21" t="s">
        <v>16</v>
      </c>
      <c r="B2" t="e">
        <f>VLOOKUP(A2,#REF!,21,0)</f>
        <v>#REF!</v>
      </c>
      <c r="C2" t="e">
        <v>#N/A</v>
      </c>
    </row>
    <row r="3" spans="1:3" ht="45" x14ac:dyDescent="0.25">
      <c r="A3" s="22" t="s">
        <v>17</v>
      </c>
      <c r="B3" t="e">
        <f>VLOOKUP(A3,#REF!,21,0)</f>
        <v>#REF!</v>
      </c>
      <c r="C3" t="s">
        <v>274</v>
      </c>
    </row>
    <row r="4" spans="1:3" x14ac:dyDescent="0.25">
      <c r="A4" s="22" t="s">
        <v>18</v>
      </c>
      <c r="B4" t="e">
        <f>VLOOKUP(A4,#REF!,21,0)</f>
        <v>#REF!</v>
      </c>
      <c r="C4" t="s">
        <v>275</v>
      </c>
    </row>
    <row r="5" spans="1:3" ht="30" x14ac:dyDescent="0.25">
      <c r="A5" s="22" t="s">
        <v>19</v>
      </c>
      <c r="B5" t="e">
        <f>VLOOKUP(A5,#REF!,21,0)</f>
        <v>#REF!</v>
      </c>
      <c r="C5">
        <v>0</v>
      </c>
    </row>
    <row r="6" spans="1:3" ht="30" x14ac:dyDescent="0.25">
      <c r="A6" s="22" t="s">
        <v>20</v>
      </c>
      <c r="B6" t="e">
        <f>VLOOKUP(A6,#REF!,21,0)</f>
        <v>#REF!</v>
      </c>
      <c r="C6" t="s">
        <v>276</v>
      </c>
    </row>
    <row r="7" spans="1:3" ht="30" x14ac:dyDescent="0.25">
      <c r="A7" s="22" t="s">
        <v>21</v>
      </c>
      <c r="B7" t="e">
        <f>VLOOKUP(A7,#REF!,21,0)</f>
        <v>#REF!</v>
      </c>
      <c r="C7" t="s">
        <v>275</v>
      </c>
    </row>
    <row r="8" spans="1:3" x14ac:dyDescent="0.25">
      <c r="A8" s="21" t="s">
        <v>22</v>
      </c>
      <c r="B8" t="e">
        <f>VLOOKUP(A8,#REF!,21,0)</f>
        <v>#REF!</v>
      </c>
      <c r="C8" t="s">
        <v>277</v>
      </c>
    </row>
    <row r="9" spans="1:3" ht="45" x14ac:dyDescent="0.25">
      <c r="A9" s="21" t="s">
        <v>23</v>
      </c>
      <c r="B9" t="e">
        <f>VLOOKUP(A9,#REF!,21,0)</f>
        <v>#REF!</v>
      </c>
      <c r="C9" t="s">
        <v>278</v>
      </c>
    </row>
    <row r="10" spans="1:3" x14ac:dyDescent="0.25">
      <c r="A10" s="21" t="s">
        <v>24</v>
      </c>
      <c r="B10" t="e">
        <f>VLOOKUP(A10,#REF!,21,0)</f>
        <v>#REF!</v>
      </c>
      <c r="C10" t="e">
        <v>#N/A</v>
      </c>
    </row>
    <row r="11" spans="1:3" x14ac:dyDescent="0.25">
      <c r="A11" s="21" t="s">
        <v>25</v>
      </c>
      <c r="B11" t="e">
        <f>VLOOKUP(A11,#REF!,21,0)</f>
        <v>#REF!</v>
      </c>
      <c r="C11" t="s">
        <v>279</v>
      </c>
    </row>
    <row r="12" spans="1:3" x14ac:dyDescent="0.25">
      <c r="A12" s="23" t="s">
        <v>26</v>
      </c>
      <c r="B12" t="e">
        <f>VLOOKUP(A12,#REF!,21,0)</f>
        <v>#REF!</v>
      </c>
      <c r="C12" t="e">
        <v>#N/A</v>
      </c>
    </row>
    <row r="13" spans="1:3" ht="75" x14ac:dyDescent="0.25">
      <c r="A13" s="21" t="s">
        <v>27</v>
      </c>
      <c r="B13" t="e">
        <f>VLOOKUP(A13,#REF!,21,0)</f>
        <v>#REF!</v>
      </c>
      <c r="C13">
        <v>0</v>
      </c>
    </row>
    <row r="14" spans="1:3" x14ac:dyDescent="0.25">
      <c r="A14" s="21" t="s">
        <v>28</v>
      </c>
      <c r="B14" t="e">
        <f>VLOOKUP(A14,#REF!,21,0)</f>
        <v>#REF!</v>
      </c>
      <c r="C14" t="s">
        <v>280</v>
      </c>
    </row>
    <row r="15" spans="1:3" ht="30" x14ac:dyDescent="0.25">
      <c r="A15" s="21" t="s">
        <v>29</v>
      </c>
      <c r="B15" t="e">
        <f>VLOOKUP(A15,#REF!,21,0)</f>
        <v>#REF!</v>
      </c>
      <c r="C15" t="s">
        <v>281</v>
      </c>
    </row>
    <row r="16" spans="1:3" ht="45" x14ac:dyDescent="0.25">
      <c r="A16" s="24" t="s">
        <v>30</v>
      </c>
      <c r="B16" t="e">
        <f>VLOOKUP(A16,#REF!,21,0)</f>
        <v>#REF!</v>
      </c>
      <c r="C16" t="s">
        <v>282</v>
      </c>
    </row>
    <row r="17" spans="1:3" ht="45" x14ac:dyDescent="0.25">
      <c r="A17" s="24" t="s">
        <v>31</v>
      </c>
      <c r="B17" t="e">
        <f>VLOOKUP(A17,#REF!,21,0)</f>
        <v>#REF!</v>
      </c>
      <c r="C17" t="s">
        <v>283</v>
      </c>
    </row>
    <row r="18" spans="1:3" ht="45" x14ac:dyDescent="0.25">
      <c r="A18" s="24" t="s">
        <v>32</v>
      </c>
      <c r="B18" t="e">
        <f>VLOOKUP(A18,#REF!,21,0)</f>
        <v>#REF!</v>
      </c>
      <c r="C18" t="e">
        <v>#N/A</v>
      </c>
    </row>
    <row r="19" spans="1:3" x14ac:dyDescent="0.25">
      <c r="A19" s="24" t="s">
        <v>33</v>
      </c>
      <c r="B19" t="e">
        <f>VLOOKUP(A19,#REF!,21,0)</f>
        <v>#REF!</v>
      </c>
      <c r="C19" t="s">
        <v>284</v>
      </c>
    </row>
    <row r="20" spans="1:3" x14ac:dyDescent="0.25">
      <c r="A20" s="23" t="s">
        <v>34</v>
      </c>
      <c r="B20" t="e">
        <f>VLOOKUP(A20,#REF!,21,0)</f>
        <v>#REF!</v>
      </c>
      <c r="C20" t="e">
        <v>#N/A</v>
      </c>
    </row>
    <row r="21" spans="1:3" x14ac:dyDescent="0.25">
      <c r="A21" s="23" t="s">
        <v>35</v>
      </c>
      <c r="B21" t="e">
        <f>VLOOKUP(A21,#REF!,21,0)</f>
        <v>#REF!</v>
      </c>
      <c r="C21" t="e">
        <v>#N/A</v>
      </c>
    </row>
    <row r="22" spans="1:3" ht="30" x14ac:dyDescent="0.25">
      <c r="A22" s="25" t="s">
        <v>36</v>
      </c>
      <c r="B22" t="e">
        <f>VLOOKUP(A22,#REF!,21,0)</f>
        <v>#REF!</v>
      </c>
      <c r="C22" t="e">
        <v>#N/A</v>
      </c>
    </row>
    <row r="23" spans="1:3" x14ac:dyDescent="0.25">
      <c r="A23" s="25" t="s">
        <v>37</v>
      </c>
      <c r="B23" t="e">
        <f>VLOOKUP(A23,#REF!,21,0)</f>
        <v>#REF!</v>
      </c>
      <c r="C23">
        <v>0</v>
      </c>
    </row>
    <row r="24" spans="1:3" x14ac:dyDescent="0.25">
      <c r="A24" s="25" t="s">
        <v>38</v>
      </c>
      <c r="B24" t="e">
        <f>VLOOKUP(A24,#REF!,21,0)</f>
        <v>#REF!</v>
      </c>
      <c r="C24">
        <v>0</v>
      </c>
    </row>
    <row r="25" spans="1:3" x14ac:dyDescent="0.25">
      <c r="A25" s="25" t="s">
        <v>39</v>
      </c>
      <c r="B25" t="e">
        <f>VLOOKUP(A25,#REF!,21,0)</f>
        <v>#REF!</v>
      </c>
      <c r="C25">
        <v>0</v>
      </c>
    </row>
    <row r="26" spans="1:3" x14ac:dyDescent="0.25">
      <c r="A26" s="24" t="s">
        <v>40</v>
      </c>
      <c r="B26" t="e">
        <f>VLOOKUP(A26,#REF!,21,0)</f>
        <v>#REF!</v>
      </c>
      <c r="C26" t="s">
        <v>280</v>
      </c>
    </row>
    <row r="27" spans="1:3" ht="90" x14ac:dyDescent="0.25">
      <c r="A27" s="24" t="s">
        <v>41</v>
      </c>
      <c r="B27" t="e">
        <f>VLOOKUP(A27,#REF!,21,0)</f>
        <v>#REF!</v>
      </c>
      <c r="C27" t="e">
        <v>#N/A</v>
      </c>
    </row>
    <row r="28" spans="1:3" ht="60" x14ac:dyDescent="0.25">
      <c r="A28" s="24" t="s">
        <v>42</v>
      </c>
      <c r="B28" t="e">
        <f>VLOOKUP(A28,#REF!,21,0)</f>
        <v>#REF!</v>
      </c>
      <c r="C28" t="e">
        <v>#N/A</v>
      </c>
    </row>
    <row r="29" spans="1:3" ht="60" x14ac:dyDescent="0.25">
      <c r="A29" s="24" t="s">
        <v>43</v>
      </c>
      <c r="B29" t="e">
        <f>VLOOKUP(A29,#REF!,21,0)</f>
        <v>#REF!</v>
      </c>
      <c r="C29" t="e">
        <v>#N/A</v>
      </c>
    </row>
    <row r="30" spans="1:3" ht="60" x14ac:dyDescent="0.25">
      <c r="A30" s="24" t="s">
        <v>44</v>
      </c>
      <c r="B30" t="e">
        <f>VLOOKUP(A30,#REF!,21,0)</f>
        <v>#REF!</v>
      </c>
      <c r="C30" t="e">
        <v>#N/A</v>
      </c>
    </row>
    <row r="31" spans="1:3" ht="60" x14ac:dyDescent="0.25">
      <c r="A31" s="24" t="s">
        <v>45</v>
      </c>
      <c r="B31" t="e">
        <f>VLOOKUP(A31,#REF!,21,0)</f>
        <v>#REF!</v>
      </c>
      <c r="C31" t="e">
        <v>#N/A</v>
      </c>
    </row>
    <row r="32" spans="1:3" x14ac:dyDescent="0.25">
      <c r="A32" s="24" t="s">
        <v>46</v>
      </c>
      <c r="B32" t="e">
        <f>VLOOKUP(A32,#REF!,21,0)</f>
        <v>#REF!</v>
      </c>
      <c r="C32" t="e">
        <v>#N/A</v>
      </c>
    </row>
    <row r="33" spans="1:3" ht="30" x14ac:dyDescent="0.25">
      <c r="A33" s="24" t="s">
        <v>47</v>
      </c>
      <c r="B33" t="e">
        <f>VLOOKUP(A33,#REF!,21,0)</f>
        <v>#REF!</v>
      </c>
      <c r="C33" t="s">
        <v>274</v>
      </c>
    </row>
    <row r="34" spans="1:3" ht="30" x14ac:dyDescent="0.25">
      <c r="A34" s="24" t="s">
        <v>48</v>
      </c>
      <c r="B34" t="e">
        <f>VLOOKUP(A34,#REF!,21,0)</f>
        <v>#REF!</v>
      </c>
      <c r="C34" t="e">
        <v>#N/A</v>
      </c>
    </row>
    <row r="35" spans="1:3" x14ac:dyDescent="0.25">
      <c r="A35" s="24" t="s">
        <v>49</v>
      </c>
      <c r="B35" t="e">
        <f>VLOOKUP(A35,#REF!,21,0)</f>
        <v>#REF!</v>
      </c>
      <c r="C35" t="s">
        <v>274</v>
      </c>
    </row>
    <row r="36" spans="1:3" x14ac:dyDescent="0.25">
      <c r="A36" s="24" t="s">
        <v>50</v>
      </c>
      <c r="B36" t="e">
        <f>VLOOKUP(A36,#REF!,21,0)</f>
        <v>#REF!</v>
      </c>
      <c r="C36" t="s">
        <v>274</v>
      </c>
    </row>
    <row r="37" spans="1:3" x14ac:dyDescent="0.25">
      <c r="A37" s="24" t="s">
        <v>51</v>
      </c>
      <c r="B37" t="e">
        <f>VLOOKUP(A37,#REF!,21,0)</f>
        <v>#REF!</v>
      </c>
      <c r="C37" t="s">
        <v>274</v>
      </c>
    </row>
    <row r="38" spans="1:3" x14ac:dyDescent="0.25">
      <c r="A38" s="24" t="s">
        <v>52</v>
      </c>
      <c r="B38" t="e">
        <f>VLOOKUP(A38,#REF!,21,0)</f>
        <v>#REF!</v>
      </c>
      <c r="C38" t="s">
        <v>274</v>
      </c>
    </row>
    <row r="39" spans="1:3" ht="45" x14ac:dyDescent="0.25">
      <c r="A39" s="24" t="s">
        <v>53</v>
      </c>
      <c r="B39" t="e">
        <f>VLOOKUP(A39,#REF!,21,0)</f>
        <v>#REF!</v>
      </c>
      <c r="C39" t="s">
        <v>274</v>
      </c>
    </row>
    <row r="40" spans="1:3" x14ac:dyDescent="0.25">
      <c r="A40" s="24" t="s">
        <v>54</v>
      </c>
      <c r="B40" t="e">
        <f>VLOOKUP(A40,#REF!,21,0)</f>
        <v>#REF!</v>
      </c>
      <c r="C40" t="s">
        <v>274</v>
      </c>
    </row>
    <row r="41" spans="1:3" ht="30" x14ac:dyDescent="0.25">
      <c r="A41" s="24" t="s">
        <v>55</v>
      </c>
      <c r="B41" t="e">
        <f>VLOOKUP(A41,#REF!,21,0)</f>
        <v>#REF!</v>
      </c>
      <c r="C41" t="s">
        <v>275</v>
      </c>
    </row>
    <row r="42" spans="1:3" ht="30" x14ac:dyDescent="0.25">
      <c r="A42" s="24" t="s">
        <v>56</v>
      </c>
      <c r="B42" t="e">
        <f>VLOOKUP(A42,#REF!,21,0)</f>
        <v>#REF!</v>
      </c>
      <c r="C42" t="s">
        <v>280</v>
      </c>
    </row>
    <row r="43" spans="1:3" ht="45" x14ac:dyDescent="0.25">
      <c r="A43" s="24" t="s">
        <v>57</v>
      </c>
      <c r="B43" t="e">
        <f>VLOOKUP(A43,#REF!,21,0)</f>
        <v>#REF!</v>
      </c>
      <c r="C43" t="e">
        <v>#N/A</v>
      </c>
    </row>
    <row r="44" spans="1:3" ht="30" x14ac:dyDescent="0.25">
      <c r="A44" s="26" t="s">
        <v>58</v>
      </c>
      <c r="B44" t="e">
        <f>VLOOKUP(A44,#REF!,21,0)</f>
        <v>#REF!</v>
      </c>
      <c r="C44" t="s">
        <v>281</v>
      </c>
    </row>
    <row r="45" spans="1:3" ht="45" x14ac:dyDescent="0.25">
      <c r="A45" s="24" t="s">
        <v>59</v>
      </c>
      <c r="B45" t="e">
        <f>VLOOKUP(A45,#REF!,21,0)</f>
        <v>#REF!</v>
      </c>
      <c r="C45" t="e">
        <v>#N/A</v>
      </c>
    </row>
    <row r="46" spans="1:3" x14ac:dyDescent="0.25">
      <c r="A46" s="27" t="s">
        <v>60</v>
      </c>
      <c r="B46" t="e">
        <f>VLOOKUP(A46,#REF!,21,0)</f>
        <v>#REF!</v>
      </c>
      <c r="C46" t="e">
        <v>#N/A</v>
      </c>
    </row>
    <row r="47" spans="1:3" ht="60" x14ac:dyDescent="0.25">
      <c r="A47" s="24" t="s">
        <v>61</v>
      </c>
      <c r="B47" t="e">
        <f>VLOOKUP(A47,#REF!,21,0)</f>
        <v>#REF!</v>
      </c>
      <c r="C47" t="e">
        <v>#N/A</v>
      </c>
    </row>
    <row r="48" spans="1:3" ht="30" x14ac:dyDescent="0.25">
      <c r="A48" s="24" t="s">
        <v>62</v>
      </c>
      <c r="B48" t="e">
        <f>VLOOKUP(A48,#REF!,21,0)</f>
        <v>#REF!</v>
      </c>
      <c r="C48" t="e">
        <v>#N/A</v>
      </c>
    </row>
    <row r="49" spans="1:3" x14ac:dyDescent="0.25">
      <c r="A49" s="24" t="s">
        <v>63</v>
      </c>
      <c r="B49" t="e">
        <f>VLOOKUP(A49,#REF!,21,0)</f>
        <v>#REF!</v>
      </c>
      <c r="C49" t="s">
        <v>285</v>
      </c>
    </row>
    <row r="50" spans="1:3" ht="30" x14ac:dyDescent="0.25">
      <c r="A50" s="27" t="s">
        <v>64</v>
      </c>
      <c r="B50" t="e">
        <f>VLOOKUP(A50,#REF!,21,0)</f>
        <v>#REF!</v>
      </c>
      <c r="C50" t="e">
        <v>#N/A</v>
      </c>
    </row>
    <row r="51" spans="1:3" ht="30" x14ac:dyDescent="0.25">
      <c r="A51" s="27" t="s">
        <v>65</v>
      </c>
      <c r="B51" t="e">
        <f>VLOOKUP(A51,#REF!,21,0)</f>
        <v>#REF!</v>
      </c>
      <c r="C51" t="s">
        <v>286</v>
      </c>
    </row>
    <row r="52" spans="1:3" ht="30" x14ac:dyDescent="0.25">
      <c r="A52" s="24" t="s">
        <v>66</v>
      </c>
      <c r="B52" t="e">
        <f>VLOOKUP(A52,#REF!,21,0)</f>
        <v>#REF!</v>
      </c>
      <c r="C52" t="s">
        <v>287</v>
      </c>
    </row>
    <row r="53" spans="1:3" x14ac:dyDescent="0.25">
      <c r="A53" s="24" t="s">
        <v>67</v>
      </c>
      <c r="B53" t="e">
        <f>VLOOKUP(A53,#REF!,21,0)</f>
        <v>#REF!</v>
      </c>
      <c r="C53" t="e">
        <v>#N/A</v>
      </c>
    </row>
    <row r="54" spans="1:3" x14ac:dyDescent="0.25">
      <c r="A54" s="28" t="s">
        <v>68</v>
      </c>
      <c r="B54" t="e">
        <f>VLOOKUP(A54,#REF!,21,0)</f>
        <v>#REF!</v>
      </c>
      <c r="C54" t="e">
        <v>#N/A</v>
      </c>
    </row>
    <row r="55" spans="1:3" ht="30" x14ac:dyDescent="0.25">
      <c r="A55" s="29" t="s">
        <v>69</v>
      </c>
      <c r="B55" t="e">
        <f>VLOOKUP(A55,#REF!,21,0)</f>
        <v>#REF!</v>
      </c>
      <c r="C55" t="e">
        <v>#N/A</v>
      </c>
    </row>
    <row r="56" spans="1:3" ht="30" x14ac:dyDescent="0.25">
      <c r="A56" s="29" t="s">
        <v>70</v>
      </c>
      <c r="B56" t="e">
        <f>VLOOKUP(A56,#REF!,21,0)</f>
        <v>#REF!</v>
      </c>
      <c r="C56" t="e">
        <v>#N/A</v>
      </c>
    </row>
    <row r="57" spans="1:3" x14ac:dyDescent="0.25">
      <c r="A57" s="29" t="s">
        <v>71</v>
      </c>
      <c r="B57" t="e">
        <f>VLOOKUP(A57,#REF!,21,0)</f>
        <v>#REF!</v>
      </c>
      <c r="C57">
        <v>0</v>
      </c>
    </row>
    <row r="58" spans="1:3" x14ac:dyDescent="0.25">
      <c r="A58" s="29" t="s">
        <v>72</v>
      </c>
      <c r="B58" t="e">
        <f>VLOOKUP(A58,#REF!,21,0)</f>
        <v>#REF!</v>
      </c>
      <c r="C58" t="s">
        <v>288</v>
      </c>
    </row>
    <row r="59" spans="1:3" ht="30" x14ac:dyDescent="0.25">
      <c r="A59" s="29" t="s">
        <v>73</v>
      </c>
      <c r="B59" t="e">
        <f>VLOOKUP(A59,#REF!,21,0)</f>
        <v>#REF!</v>
      </c>
      <c r="C59" t="s">
        <v>275</v>
      </c>
    </row>
    <row r="60" spans="1:3" ht="45" x14ac:dyDescent="0.25">
      <c r="A60" s="29" t="s">
        <v>74</v>
      </c>
      <c r="B60" t="e">
        <f>VLOOKUP(A60,#REF!,21,0)</f>
        <v>#REF!</v>
      </c>
      <c r="C60" t="s">
        <v>280</v>
      </c>
    </row>
    <row r="61" spans="1:3" ht="45" x14ac:dyDescent="0.25">
      <c r="A61" s="23" t="s">
        <v>75</v>
      </c>
      <c r="B61" t="e">
        <f>VLOOKUP(A61,#REF!,21,0)</f>
        <v>#REF!</v>
      </c>
      <c r="C61" t="e">
        <v>#N/A</v>
      </c>
    </row>
    <row r="62" spans="1:3" ht="30" x14ac:dyDescent="0.25">
      <c r="A62" s="23" t="s">
        <v>76</v>
      </c>
      <c r="B62" t="e">
        <f>VLOOKUP(A62,#REF!,21,0)</f>
        <v>#REF!</v>
      </c>
      <c r="C62" t="e">
        <v>#N/A</v>
      </c>
    </row>
    <row r="63" spans="1:3" ht="30" x14ac:dyDescent="0.25">
      <c r="A63" s="23" t="s">
        <v>77</v>
      </c>
      <c r="B63" t="e">
        <f>VLOOKUP(A63,#REF!,21,0)</f>
        <v>#REF!</v>
      </c>
      <c r="C63" t="e">
        <v>#N/A</v>
      </c>
    </row>
    <row r="64" spans="1:3" ht="30" x14ac:dyDescent="0.25">
      <c r="A64" s="23" t="s">
        <v>78</v>
      </c>
      <c r="B64" t="e">
        <f>VLOOKUP(A64,#REF!,21,0)</f>
        <v>#REF!</v>
      </c>
      <c r="C64" t="e">
        <v>#N/A</v>
      </c>
    </row>
    <row r="65" spans="1:3" ht="30" x14ac:dyDescent="0.25">
      <c r="A65" s="23" t="s">
        <v>79</v>
      </c>
      <c r="B65" t="e">
        <f>VLOOKUP(A65,#REF!,21,0)</f>
        <v>#REF!</v>
      </c>
      <c r="C65" t="e">
        <v>#N/A</v>
      </c>
    </row>
    <row r="66" spans="1:3" ht="30" x14ac:dyDescent="0.25">
      <c r="A66" s="23" t="s">
        <v>80</v>
      </c>
      <c r="B66" t="e">
        <f>VLOOKUP(A66,#REF!,21,0)</f>
        <v>#REF!</v>
      </c>
      <c r="C66" t="e">
        <v>#N/A</v>
      </c>
    </row>
    <row r="67" spans="1:3" ht="30" x14ac:dyDescent="0.25">
      <c r="A67" s="23" t="s">
        <v>81</v>
      </c>
      <c r="B67" t="e">
        <f>VLOOKUP(A67,#REF!,21,0)</f>
        <v>#REF!</v>
      </c>
      <c r="C67" t="e">
        <v>#N/A</v>
      </c>
    </row>
    <row r="68" spans="1:3" ht="45" x14ac:dyDescent="0.25">
      <c r="A68" s="29" t="s">
        <v>82</v>
      </c>
      <c r="B68" t="e">
        <f>VLOOKUP(A68,#REF!,21,0)</f>
        <v>#REF!</v>
      </c>
      <c r="C68" t="e">
        <v>#N/A</v>
      </c>
    </row>
    <row r="69" spans="1:3" x14ac:dyDescent="0.25">
      <c r="A69" s="23" t="s">
        <v>83</v>
      </c>
      <c r="B69" t="e">
        <f>VLOOKUP(A69,#REF!,21,0)</f>
        <v>#REF!</v>
      </c>
      <c r="C69" t="e">
        <v>#N/A</v>
      </c>
    </row>
    <row r="70" spans="1:3" ht="30" x14ac:dyDescent="0.25">
      <c r="A70" s="30" t="s">
        <v>84</v>
      </c>
      <c r="B70" t="e">
        <f>VLOOKUP(A70,#REF!,21,0)</f>
        <v>#REF!</v>
      </c>
      <c r="C70" t="e">
        <v>#N/A</v>
      </c>
    </row>
    <row r="71" spans="1:3" x14ac:dyDescent="0.25">
      <c r="A71" s="31" t="s">
        <v>85</v>
      </c>
      <c r="B71" t="e">
        <f>VLOOKUP(A71,#REF!,21,0)</f>
        <v>#REF!</v>
      </c>
      <c r="C71" t="e">
        <v>#N/A</v>
      </c>
    </row>
    <row r="72" spans="1:3" x14ac:dyDescent="0.25">
      <c r="A72" s="32" t="s">
        <v>86</v>
      </c>
      <c r="B72" t="e">
        <f>VLOOKUP(A72,#REF!,21,0)</f>
        <v>#REF!</v>
      </c>
      <c r="C72" t="e">
        <v>#N/A</v>
      </c>
    </row>
    <row r="73" spans="1:3" ht="45" x14ac:dyDescent="0.25">
      <c r="A73" s="32" t="s">
        <v>87</v>
      </c>
      <c r="B73" t="e">
        <f>VLOOKUP(A73,#REF!,21,0)</f>
        <v>#REF!</v>
      </c>
      <c r="C73" t="e">
        <v>#N/A</v>
      </c>
    </row>
    <row r="74" spans="1:3" ht="45" x14ac:dyDescent="0.25">
      <c r="A74" s="32" t="s">
        <v>88</v>
      </c>
      <c r="B74" t="e">
        <f>VLOOKUP(A74,#REF!,21,0)</f>
        <v>#REF!</v>
      </c>
      <c r="C74">
        <v>0</v>
      </c>
    </row>
    <row r="75" spans="1:3" ht="60" x14ac:dyDescent="0.25">
      <c r="A75" s="31" t="s">
        <v>89</v>
      </c>
      <c r="B75" t="e">
        <f>VLOOKUP(A75,#REF!,21,0)</f>
        <v>#REF!</v>
      </c>
      <c r="C75" t="e">
        <v>#N/A</v>
      </c>
    </row>
    <row r="76" spans="1:3" ht="30" x14ac:dyDescent="0.25">
      <c r="A76" s="32" t="s">
        <v>90</v>
      </c>
      <c r="B76" t="e">
        <f>VLOOKUP(A76,#REF!,21,0)</f>
        <v>#REF!</v>
      </c>
      <c r="C76">
        <v>0</v>
      </c>
    </row>
    <row r="77" spans="1:3" ht="30" x14ac:dyDescent="0.25">
      <c r="A77" s="32" t="s">
        <v>91</v>
      </c>
      <c r="B77" t="e">
        <f>VLOOKUP(A77,#REF!,21,0)</f>
        <v>#REF!</v>
      </c>
      <c r="C77" t="e">
        <v>#N/A</v>
      </c>
    </row>
    <row r="78" spans="1:3" x14ac:dyDescent="0.25">
      <c r="A78" s="32" t="s">
        <v>92</v>
      </c>
      <c r="B78" t="e">
        <f>VLOOKUP(A78,#REF!,21,0)</f>
        <v>#REF!</v>
      </c>
      <c r="C78" t="e">
        <v>#N/A</v>
      </c>
    </row>
    <row r="79" spans="1:3" x14ac:dyDescent="0.25">
      <c r="A79" s="32" t="s">
        <v>93</v>
      </c>
      <c r="B79" t="e">
        <f>VLOOKUP(A79,#REF!,21,0)</f>
        <v>#REF!</v>
      </c>
      <c r="C79" t="s">
        <v>289</v>
      </c>
    </row>
    <row r="80" spans="1:3" ht="45" x14ac:dyDescent="0.25">
      <c r="A80" s="32" t="s">
        <v>94</v>
      </c>
      <c r="B80" t="e">
        <f>VLOOKUP(A80,#REF!,21,0)</f>
        <v>#REF!</v>
      </c>
      <c r="C80" t="e">
        <v>#N/A</v>
      </c>
    </row>
    <row r="81" spans="1:3" ht="30" x14ac:dyDescent="0.25">
      <c r="A81" s="32" t="s">
        <v>95</v>
      </c>
      <c r="B81" t="e">
        <f>VLOOKUP(A81,#REF!,21,0)</f>
        <v>#REF!</v>
      </c>
      <c r="C81" t="s">
        <v>274</v>
      </c>
    </row>
    <row r="82" spans="1:3" x14ac:dyDescent="0.25">
      <c r="A82" s="32" t="s">
        <v>96</v>
      </c>
      <c r="B82" t="e">
        <f>VLOOKUP(A82,#REF!,21,0)</f>
        <v>#REF!</v>
      </c>
      <c r="C82" t="e">
        <v>#N/A</v>
      </c>
    </row>
    <row r="83" spans="1:3" x14ac:dyDescent="0.25">
      <c r="A83" s="32" t="s">
        <v>97</v>
      </c>
      <c r="B83" t="e">
        <f>VLOOKUP(A83,#REF!,21,0)</f>
        <v>#REF!</v>
      </c>
      <c r="C83" t="e">
        <v>#N/A</v>
      </c>
    </row>
    <row r="84" spans="1:3" x14ac:dyDescent="0.25">
      <c r="A84" s="31" t="s">
        <v>98</v>
      </c>
      <c r="B84" t="e">
        <f>VLOOKUP(A84,#REF!,21,0)</f>
        <v>#REF!</v>
      </c>
      <c r="C84" t="s">
        <v>290</v>
      </c>
    </row>
    <row r="85" spans="1:3" x14ac:dyDescent="0.25">
      <c r="A85" s="33" t="s">
        <v>99</v>
      </c>
      <c r="B85" t="e">
        <f>VLOOKUP(A85,#REF!,21,0)</f>
        <v>#REF!</v>
      </c>
      <c r="C85" t="e">
        <v>#N/A</v>
      </c>
    </row>
    <row r="86" spans="1:3" ht="30" x14ac:dyDescent="0.25">
      <c r="A86" s="21" t="s">
        <v>100</v>
      </c>
      <c r="B86" t="e">
        <f>VLOOKUP(A86,#REF!,21,0)</f>
        <v>#REF!</v>
      </c>
      <c r="C86" t="e">
        <v>#N/A</v>
      </c>
    </row>
    <row r="87" spans="1:3" ht="30" x14ac:dyDescent="0.25">
      <c r="A87" s="34" t="s">
        <v>101</v>
      </c>
      <c r="B87" t="e">
        <f>VLOOKUP(A87,#REF!,21,0)</f>
        <v>#REF!</v>
      </c>
      <c r="C87" t="s">
        <v>291</v>
      </c>
    </row>
    <row r="88" spans="1:3" x14ac:dyDescent="0.25">
      <c r="A88" s="21" t="s">
        <v>102</v>
      </c>
      <c r="B88" t="e">
        <f>VLOOKUP(A88,#REF!,21,0)</f>
        <v>#REF!</v>
      </c>
      <c r="C88" t="s">
        <v>292</v>
      </c>
    </row>
    <row r="89" spans="1:3" x14ac:dyDescent="0.25">
      <c r="A89" s="21" t="s">
        <v>103</v>
      </c>
      <c r="B89" t="e">
        <f>VLOOKUP(A89,#REF!,21,0)</f>
        <v>#REF!</v>
      </c>
      <c r="C89" t="e">
        <v>#N/A</v>
      </c>
    </row>
    <row r="90" spans="1:3" x14ac:dyDescent="0.25">
      <c r="A90" s="21" t="s">
        <v>104</v>
      </c>
      <c r="B90" t="e">
        <f>VLOOKUP(A90,#REF!,21,0)</f>
        <v>#REF!</v>
      </c>
      <c r="C90" t="e">
        <v>#N/A</v>
      </c>
    </row>
    <row r="91" spans="1:3" ht="30" x14ac:dyDescent="0.25">
      <c r="A91" s="21" t="s">
        <v>105</v>
      </c>
      <c r="B91" t="e">
        <f>VLOOKUP(A91,#REF!,21,0)</f>
        <v>#REF!</v>
      </c>
      <c r="C91" t="s">
        <v>293</v>
      </c>
    </row>
    <row r="92" spans="1:3" x14ac:dyDescent="0.25">
      <c r="A92" s="21" t="s">
        <v>106</v>
      </c>
      <c r="B92" t="e">
        <f>VLOOKUP(A92,#REF!,21,0)</f>
        <v>#REF!</v>
      </c>
      <c r="C92" t="e">
        <v>#N/A</v>
      </c>
    </row>
    <row r="93" spans="1:3" ht="75" x14ac:dyDescent="0.25">
      <c r="A93" s="21" t="s">
        <v>107</v>
      </c>
      <c r="B93" t="e">
        <f>VLOOKUP(A93,#REF!,21,0)</f>
        <v>#REF!</v>
      </c>
      <c r="C93" t="e">
        <v>#N/A</v>
      </c>
    </row>
    <row r="94" spans="1:3" ht="75" x14ac:dyDescent="0.25">
      <c r="A94" s="21" t="s">
        <v>108</v>
      </c>
      <c r="B94" t="e">
        <f>VLOOKUP(A94,#REF!,21,0)</f>
        <v>#REF!</v>
      </c>
      <c r="C94" t="e">
        <v>#N/A</v>
      </c>
    </row>
    <row r="95" spans="1:3" x14ac:dyDescent="0.25">
      <c r="A95" s="21" t="s">
        <v>109</v>
      </c>
      <c r="B95" t="e">
        <f>VLOOKUP(A95,#REF!,21,0)</f>
        <v>#REF!</v>
      </c>
      <c r="C95" t="e">
        <v>#N/A</v>
      </c>
    </row>
    <row r="96" spans="1:3" ht="90" x14ac:dyDescent="0.25">
      <c r="A96" s="21" t="s">
        <v>110</v>
      </c>
      <c r="B96" t="e">
        <f>VLOOKUP(A96,#REF!,21,0)</f>
        <v>#REF!</v>
      </c>
      <c r="C96" t="e">
        <v>#N/A</v>
      </c>
    </row>
    <row r="97" spans="1:3" x14ac:dyDescent="0.25">
      <c r="A97" s="21" t="s">
        <v>111</v>
      </c>
      <c r="B97" t="e">
        <f>VLOOKUP(A97,#REF!,21,0)</f>
        <v>#REF!</v>
      </c>
      <c r="C97" t="e">
        <v>#N/A</v>
      </c>
    </row>
    <row r="98" spans="1:3" ht="30" x14ac:dyDescent="0.25">
      <c r="A98" s="21" t="s">
        <v>112</v>
      </c>
      <c r="B98" t="e">
        <f>VLOOKUP(A98,#REF!,21,0)</f>
        <v>#REF!</v>
      </c>
      <c r="C98" t="e">
        <v>#N/A</v>
      </c>
    </row>
    <row r="99" spans="1:3" x14ac:dyDescent="0.25">
      <c r="A99" s="21" t="s">
        <v>113</v>
      </c>
      <c r="B99" t="e">
        <f>VLOOKUP(A99,#REF!,21,0)</f>
        <v>#REF!</v>
      </c>
      <c r="C99" t="s">
        <v>280</v>
      </c>
    </row>
    <row r="100" spans="1:3" x14ac:dyDescent="0.25">
      <c r="A100" s="29" t="s">
        <v>114</v>
      </c>
      <c r="B100" t="e">
        <f>VLOOKUP(A100,#REF!,21,0)</f>
        <v>#REF!</v>
      </c>
      <c r="C100">
        <v>0</v>
      </c>
    </row>
    <row r="101" spans="1:3" x14ac:dyDescent="0.25">
      <c r="A101" s="23" t="s">
        <v>115</v>
      </c>
      <c r="B101" t="e">
        <f>VLOOKUP(A101,#REF!,21,0)</f>
        <v>#REF!</v>
      </c>
      <c r="C101" t="e">
        <v>#N/A</v>
      </c>
    </row>
    <row r="102" spans="1:3" x14ac:dyDescent="0.25">
      <c r="A102" s="29" t="s">
        <v>116</v>
      </c>
      <c r="B102" t="e">
        <f>VLOOKUP(A102,#REF!,21,0)</f>
        <v>#REF!</v>
      </c>
      <c r="C102" t="e">
        <v>#N/A</v>
      </c>
    </row>
    <row r="103" spans="1:3" x14ac:dyDescent="0.25">
      <c r="A103" s="23" t="s">
        <v>117</v>
      </c>
      <c r="B103" t="e">
        <f>VLOOKUP(A103,#REF!,21,0)</f>
        <v>#REF!</v>
      </c>
      <c r="C103" t="e">
        <v>#N/A</v>
      </c>
    </row>
    <row r="104" spans="1:3" ht="45" x14ac:dyDescent="0.25">
      <c r="A104" s="29" t="s">
        <v>118</v>
      </c>
      <c r="B104" t="e">
        <f>VLOOKUP(A104,#REF!,21,0)</f>
        <v>#REF!</v>
      </c>
      <c r="C104">
        <v>0</v>
      </c>
    </row>
    <row r="105" spans="1:3" ht="30" x14ac:dyDescent="0.25">
      <c r="A105" s="29" t="s">
        <v>119</v>
      </c>
      <c r="B105" t="e">
        <f>VLOOKUP(A105,#REF!,21,0)</f>
        <v>#REF!</v>
      </c>
      <c r="C105">
        <v>0</v>
      </c>
    </row>
    <row r="106" spans="1:3" x14ac:dyDescent="0.25">
      <c r="A106" s="35" t="s">
        <v>120</v>
      </c>
      <c r="B106" t="e">
        <f>VLOOKUP(A106,#REF!,21,0)</f>
        <v>#REF!</v>
      </c>
      <c r="C106" t="e">
        <v>#N/A</v>
      </c>
    </row>
    <row r="107" spans="1:3" ht="30" x14ac:dyDescent="0.25">
      <c r="A107" s="29" t="s">
        <v>121</v>
      </c>
      <c r="B107" t="e">
        <f>VLOOKUP(A107,#REF!,21,0)</f>
        <v>#REF!</v>
      </c>
      <c r="C107" t="s">
        <v>281</v>
      </c>
    </row>
    <row r="108" spans="1:3" x14ac:dyDescent="0.25">
      <c r="A108" s="36" t="s">
        <v>122</v>
      </c>
      <c r="B108" t="e">
        <f>VLOOKUP(A108,#REF!,21,0)</f>
        <v>#REF!</v>
      </c>
      <c r="C108" t="s">
        <v>294</v>
      </c>
    </row>
    <row r="109" spans="1:3" x14ac:dyDescent="0.25">
      <c r="A109" s="24" t="s">
        <v>123</v>
      </c>
      <c r="B109" t="e">
        <f>VLOOKUP(A109,#REF!,21,0)</f>
        <v>#REF!</v>
      </c>
      <c r="C109" t="s">
        <v>295</v>
      </c>
    </row>
    <row r="110" spans="1:3" x14ac:dyDescent="0.25">
      <c r="A110" s="24" t="s">
        <v>124</v>
      </c>
      <c r="B110" t="e">
        <f>VLOOKUP(A110,#REF!,21,0)</f>
        <v>#REF!</v>
      </c>
      <c r="C110" t="s">
        <v>296</v>
      </c>
    </row>
    <row r="111" spans="1:3" x14ac:dyDescent="0.25">
      <c r="A111" s="24" t="s">
        <v>125</v>
      </c>
      <c r="B111" t="e">
        <f>VLOOKUP(A111,#REF!,21,0)</f>
        <v>#REF!</v>
      </c>
      <c r="C111" t="s">
        <v>297</v>
      </c>
    </row>
    <row r="112" spans="1:3" x14ac:dyDescent="0.25">
      <c r="A112" s="29" t="s">
        <v>126</v>
      </c>
      <c r="B112" t="e">
        <f>VLOOKUP(A112,#REF!,21,0)</f>
        <v>#REF!</v>
      </c>
      <c r="C112" t="e">
        <v>#N/A</v>
      </c>
    </row>
    <row r="113" spans="1:3" x14ac:dyDescent="0.25">
      <c r="A113" s="29" t="s">
        <v>127</v>
      </c>
      <c r="B113" t="e">
        <f>VLOOKUP(A113,#REF!,21,0)</f>
        <v>#REF!</v>
      </c>
      <c r="C113" t="e">
        <v>#N/A</v>
      </c>
    </row>
    <row r="114" spans="1:3" ht="45" x14ac:dyDescent="0.25">
      <c r="A114" s="29" t="s">
        <v>128</v>
      </c>
      <c r="B114" t="e">
        <f>VLOOKUP(A114,#REF!,21,0)</f>
        <v>#REF!</v>
      </c>
      <c r="C114" t="s">
        <v>298</v>
      </c>
    </row>
    <row r="115" spans="1:3" x14ac:dyDescent="0.25">
      <c r="A115" s="23" t="s">
        <v>129</v>
      </c>
      <c r="B115" t="e">
        <f>VLOOKUP(A115,#REF!,21,0)</f>
        <v>#REF!</v>
      </c>
      <c r="C115" t="s">
        <v>299</v>
      </c>
    </row>
    <row r="116" spans="1:3" x14ac:dyDescent="0.25">
      <c r="A116" s="24" t="s">
        <v>130</v>
      </c>
      <c r="B116" t="e">
        <f>VLOOKUP(A116,#REF!,21,0)</f>
        <v>#REF!</v>
      </c>
      <c r="C116" t="e">
        <v>#N/A</v>
      </c>
    </row>
    <row r="117" spans="1:3" ht="30" x14ac:dyDescent="0.25">
      <c r="A117" s="21" t="s">
        <v>131</v>
      </c>
      <c r="B117" t="e">
        <f>VLOOKUP(A117,#REF!,21,0)</f>
        <v>#REF!</v>
      </c>
      <c r="C117" t="s">
        <v>300</v>
      </c>
    </row>
    <row r="118" spans="1:3" x14ac:dyDescent="0.25">
      <c r="A118" s="22" t="s">
        <v>132</v>
      </c>
      <c r="B118" t="e">
        <f>VLOOKUP(A118,#REF!,21,0)</f>
        <v>#REF!</v>
      </c>
      <c r="C118" t="e">
        <v>#N/A</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5"/>
  <sheetViews>
    <sheetView topLeftCell="A25" workbookViewId="0">
      <selection activeCell="B6" sqref="B6"/>
    </sheetView>
  </sheetViews>
  <sheetFormatPr baseColWidth="10" defaultRowHeight="15" x14ac:dyDescent="0.25"/>
  <cols>
    <col min="1" max="1" width="47.140625" style="41" customWidth="1"/>
    <col min="2" max="2" width="88.7109375" customWidth="1"/>
    <col min="3" max="3" width="12.42578125" bestFit="1" customWidth="1"/>
  </cols>
  <sheetData>
    <row r="1" spans="1:4" x14ac:dyDescent="0.25">
      <c r="A1" s="93" t="s">
        <v>148</v>
      </c>
      <c r="B1" s="43" t="s">
        <v>14</v>
      </c>
      <c r="C1" s="44" t="s">
        <v>250</v>
      </c>
    </row>
    <row r="2" spans="1:4" x14ac:dyDescent="0.25">
      <c r="A2" s="94" t="s">
        <v>197</v>
      </c>
      <c r="B2" s="42" t="s">
        <v>158</v>
      </c>
      <c r="C2" s="15" t="s">
        <v>251</v>
      </c>
    </row>
    <row r="3" spans="1:4" x14ac:dyDescent="0.25">
      <c r="A3" s="94" t="s">
        <v>198</v>
      </c>
      <c r="B3" s="92" t="s">
        <v>159</v>
      </c>
      <c r="C3" s="15"/>
    </row>
    <row r="4" spans="1:4" x14ac:dyDescent="0.25">
      <c r="A4" s="94" t="s">
        <v>199</v>
      </c>
      <c r="B4" s="92" t="s">
        <v>160</v>
      </c>
      <c r="C4" s="15"/>
    </row>
    <row r="5" spans="1:4" x14ac:dyDescent="0.25">
      <c r="A5" s="94" t="s">
        <v>200</v>
      </c>
      <c r="B5" s="92" t="s">
        <v>161</v>
      </c>
      <c r="C5" s="15" t="s">
        <v>252</v>
      </c>
    </row>
    <row r="6" spans="1:4" x14ac:dyDescent="0.25">
      <c r="A6" s="94" t="s">
        <v>201</v>
      </c>
      <c r="B6" s="42" t="s">
        <v>162</v>
      </c>
      <c r="C6" s="15" t="s">
        <v>268</v>
      </c>
    </row>
    <row r="7" spans="1:4" x14ac:dyDescent="0.25">
      <c r="A7" s="94" t="s">
        <v>202</v>
      </c>
      <c r="B7" s="42" t="s">
        <v>163</v>
      </c>
      <c r="C7" s="15" t="s">
        <v>253</v>
      </c>
    </row>
    <row r="8" spans="1:4" x14ac:dyDescent="0.25">
      <c r="A8" s="94" t="s">
        <v>203</v>
      </c>
      <c r="B8" s="42" t="s">
        <v>164</v>
      </c>
      <c r="C8" s="15" t="s">
        <v>254</v>
      </c>
    </row>
    <row r="9" spans="1:4" ht="270" x14ac:dyDescent="0.25">
      <c r="A9" s="94" t="s">
        <v>204</v>
      </c>
      <c r="B9" s="42" t="s">
        <v>208</v>
      </c>
      <c r="C9" s="15" t="s">
        <v>255</v>
      </c>
      <c r="D9" t="s">
        <v>35</v>
      </c>
    </row>
    <row r="10" spans="1:4" x14ac:dyDescent="0.25">
      <c r="A10" s="94" t="s">
        <v>205</v>
      </c>
      <c r="B10" s="92" t="s">
        <v>165</v>
      </c>
      <c r="C10" s="15"/>
    </row>
    <row r="11" spans="1:4" x14ac:dyDescent="0.25">
      <c r="A11" s="94" t="s">
        <v>206</v>
      </c>
      <c r="B11" s="42" t="s">
        <v>166</v>
      </c>
      <c r="C11" s="15" t="s">
        <v>256</v>
      </c>
    </row>
    <row r="12" spans="1:4" ht="30" x14ac:dyDescent="0.25">
      <c r="A12" s="94" t="s">
        <v>207</v>
      </c>
      <c r="B12" s="42" t="s">
        <v>167</v>
      </c>
      <c r="C12" s="15" t="s">
        <v>254</v>
      </c>
    </row>
    <row r="13" spans="1:4" x14ac:dyDescent="0.25">
      <c r="A13" s="94" t="s">
        <v>209</v>
      </c>
      <c r="B13" s="92" t="s">
        <v>168</v>
      </c>
      <c r="C13" s="15" t="s">
        <v>257</v>
      </c>
    </row>
    <row r="14" spans="1:4" ht="30" x14ac:dyDescent="0.25">
      <c r="A14" s="94" t="s">
        <v>210</v>
      </c>
      <c r="B14" s="92" t="s">
        <v>169</v>
      </c>
      <c r="C14" s="15" t="s">
        <v>257</v>
      </c>
    </row>
    <row r="15" spans="1:4" x14ac:dyDescent="0.25">
      <c r="A15" s="94" t="s">
        <v>170</v>
      </c>
      <c r="B15" s="92" t="s">
        <v>171</v>
      </c>
      <c r="C15" s="15"/>
    </row>
    <row r="16" spans="1:4" x14ac:dyDescent="0.25">
      <c r="A16" s="94" t="s">
        <v>211</v>
      </c>
      <c r="B16" s="42" t="s">
        <v>172</v>
      </c>
      <c r="C16" s="15"/>
    </row>
    <row r="17" spans="1:3" x14ac:dyDescent="0.25">
      <c r="A17" s="94" t="s">
        <v>212</v>
      </c>
      <c r="B17" s="42" t="s">
        <v>173</v>
      </c>
      <c r="C17" s="15" t="s">
        <v>253</v>
      </c>
    </row>
    <row r="18" spans="1:3" x14ac:dyDescent="0.25">
      <c r="A18" s="94" t="s">
        <v>213</v>
      </c>
      <c r="B18" s="42" t="s">
        <v>174</v>
      </c>
      <c r="C18" s="15" t="s">
        <v>258</v>
      </c>
    </row>
    <row r="19" spans="1:3" ht="30" x14ac:dyDescent="0.25">
      <c r="A19" s="94" t="s">
        <v>214</v>
      </c>
      <c r="B19" s="92" t="s">
        <v>215</v>
      </c>
      <c r="C19" s="15" t="s">
        <v>259</v>
      </c>
    </row>
    <row r="20" spans="1:3" ht="30" x14ac:dyDescent="0.25">
      <c r="A20" s="94" t="s">
        <v>216</v>
      </c>
      <c r="B20" s="42" t="s">
        <v>175</v>
      </c>
      <c r="C20" s="15"/>
    </row>
    <row r="21" spans="1:3" x14ac:dyDescent="0.25">
      <c r="A21" s="95" t="s">
        <v>217</v>
      </c>
      <c r="B21" s="42" t="s">
        <v>176</v>
      </c>
      <c r="C21" s="15"/>
    </row>
    <row r="22" spans="1:3" x14ac:dyDescent="0.25">
      <c r="A22" s="94" t="s">
        <v>218</v>
      </c>
      <c r="B22" s="92" t="s">
        <v>177</v>
      </c>
      <c r="C22" s="15"/>
    </row>
    <row r="23" spans="1:3" x14ac:dyDescent="0.25">
      <c r="A23" s="94" t="s">
        <v>219</v>
      </c>
      <c r="B23" s="92" t="s">
        <v>178</v>
      </c>
      <c r="C23" s="15"/>
    </row>
    <row r="24" spans="1:3" x14ac:dyDescent="0.25">
      <c r="A24" s="94" t="s">
        <v>220</v>
      </c>
      <c r="B24" s="92" t="s">
        <v>191</v>
      </c>
      <c r="C24" s="15"/>
    </row>
    <row r="25" spans="1:3" x14ac:dyDescent="0.25">
      <c r="A25" s="94" t="s">
        <v>221</v>
      </c>
      <c r="B25" s="92" t="s">
        <v>179</v>
      </c>
      <c r="C25" s="15"/>
    </row>
    <row r="26" spans="1:3" x14ac:dyDescent="0.25">
      <c r="A26" s="94" t="s">
        <v>224</v>
      </c>
      <c r="B26" s="42" t="s">
        <v>180</v>
      </c>
      <c r="C26" s="15" t="s">
        <v>253</v>
      </c>
    </row>
    <row r="27" spans="1:3" x14ac:dyDescent="0.25">
      <c r="A27" s="94" t="s">
        <v>223</v>
      </c>
      <c r="B27" s="92" t="s">
        <v>183</v>
      </c>
      <c r="C27" s="15"/>
    </row>
    <row r="28" spans="1:3" x14ac:dyDescent="0.25">
      <c r="A28" s="94" t="s">
        <v>222</v>
      </c>
      <c r="B28" s="92" t="s">
        <v>181</v>
      </c>
      <c r="C28" s="15" t="s">
        <v>260</v>
      </c>
    </row>
    <row r="29" spans="1:3" ht="30" x14ac:dyDescent="0.25">
      <c r="A29" s="94" t="s">
        <v>225</v>
      </c>
      <c r="B29" s="92" t="s">
        <v>182</v>
      </c>
      <c r="C29" s="15" t="s">
        <v>261</v>
      </c>
    </row>
    <row r="30" spans="1:3" x14ac:dyDescent="0.25">
      <c r="A30" s="94" t="s">
        <v>226</v>
      </c>
      <c r="B30" s="92" t="s">
        <v>184</v>
      </c>
      <c r="C30" s="15"/>
    </row>
    <row r="31" spans="1:3" x14ac:dyDescent="0.25">
      <c r="A31" s="94" t="s">
        <v>227</v>
      </c>
      <c r="B31" s="92" t="s">
        <v>231</v>
      </c>
      <c r="C31" s="15" t="s">
        <v>262</v>
      </c>
    </row>
    <row r="32" spans="1:3" ht="15.75" x14ac:dyDescent="0.25">
      <c r="A32" s="96" t="s">
        <v>228</v>
      </c>
      <c r="B32" s="92" t="s">
        <v>185</v>
      </c>
      <c r="C32" s="15"/>
    </row>
    <row r="33" spans="1:3" x14ac:dyDescent="0.25">
      <c r="A33" s="94" t="s">
        <v>229</v>
      </c>
      <c r="B33" s="92" t="s">
        <v>186</v>
      </c>
      <c r="C33" s="15"/>
    </row>
    <row r="34" spans="1:3" x14ac:dyDescent="0.25">
      <c r="A34" s="94" t="s">
        <v>230</v>
      </c>
      <c r="B34" s="92" t="s">
        <v>232</v>
      </c>
      <c r="C34" s="15" t="s">
        <v>266</v>
      </c>
    </row>
    <row r="35" spans="1:3" x14ac:dyDescent="0.25">
      <c r="A35" s="94" t="s">
        <v>233</v>
      </c>
      <c r="B35" s="92" t="s">
        <v>187</v>
      </c>
      <c r="C35" s="15"/>
    </row>
    <row r="36" spans="1:3" x14ac:dyDescent="0.25">
      <c r="A36" s="94" t="s">
        <v>234</v>
      </c>
      <c r="B36" s="92" t="s">
        <v>192</v>
      </c>
      <c r="C36" s="15" t="s">
        <v>269</v>
      </c>
    </row>
    <row r="37" spans="1:3" x14ac:dyDescent="0.25">
      <c r="A37" s="94" t="s">
        <v>236</v>
      </c>
      <c r="B37" s="92" t="s">
        <v>235</v>
      </c>
      <c r="C37" s="15" t="s">
        <v>263</v>
      </c>
    </row>
    <row r="38" spans="1:3" x14ac:dyDescent="0.25">
      <c r="A38" s="94" t="s">
        <v>237</v>
      </c>
      <c r="B38" s="92" t="s">
        <v>188</v>
      </c>
      <c r="C38" s="15" t="s">
        <v>264</v>
      </c>
    </row>
    <row r="39" spans="1:3" ht="30" x14ac:dyDescent="0.25">
      <c r="A39" s="94" t="s">
        <v>128</v>
      </c>
      <c r="B39" s="92" t="s">
        <v>238</v>
      </c>
      <c r="C39" s="15" t="s">
        <v>254</v>
      </c>
    </row>
    <row r="40" spans="1:3" x14ac:dyDescent="0.25">
      <c r="A40" s="94" t="s">
        <v>239</v>
      </c>
      <c r="B40" s="92" t="s">
        <v>189</v>
      </c>
      <c r="C40" s="15" t="s">
        <v>265</v>
      </c>
    </row>
    <row r="41" spans="1:3" ht="30" x14ac:dyDescent="0.25">
      <c r="A41" s="94" t="s">
        <v>240</v>
      </c>
      <c r="B41" s="42" t="s">
        <v>193</v>
      </c>
      <c r="C41" s="15"/>
    </row>
    <row r="42" spans="1:3" x14ac:dyDescent="0.25">
      <c r="A42" s="94" t="s">
        <v>242</v>
      </c>
      <c r="B42" s="42" t="s">
        <v>190</v>
      </c>
      <c r="C42" s="15"/>
    </row>
    <row r="43" spans="1:3" x14ac:dyDescent="0.25">
      <c r="A43" s="94" t="s">
        <v>241</v>
      </c>
      <c r="B43" s="92" t="s">
        <v>244</v>
      </c>
      <c r="C43" s="15"/>
    </row>
    <row r="44" spans="1:3" x14ac:dyDescent="0.25">
      <c r="A44" s="97" t="s">
        <v>243</v>
      </c>
      <c r="B44" s="92" t="s">
        <v>267</v>
      </c>
      <c r="C44" s="15"/>
    </row>
    <row r="45" spans="1:3" ht="15.75" x14ac:dyDescent="0.25">
      <c r="A45" s="98" t="s">
        <v>271</v>
      </c>
      <c r="B45" s="92" t="s">
        <v>272</v>
      </c>
      <c r="C45" s="91" t="s">
        <v>273</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pageSetUpPr fitToPage="1"/>
  </sheetPr>
  <dimension ref="A2:E14"/>
  <sheetViews>
    <sheetView zoomScale="66" zoomScaleNormal="66" workbookViewId="0">
      <selection activeCell="A6" sqref="A6"/>
    </sheetView>
  </sheetViews>
  <sheetFormatPr baseColWidth="10" defaultRowHeight="15" x14ac:dyDescent="0.25"/>
  <cols>
    <col min="1" max="1" width="16" customWidth="1"/>
    <col min="2" max="2" width="34.7109375" customWidth="1"/>
    <col min="3" max="3" width="58.140625" customWidth="1"/>
    <col min="4" max="4" width="36.85546875" customWidth="1"/>
    <col min="5" max="5" width="50.7109375" customWidth="1"/>
  </cols>
  <sheetData>
    <row r="2" spans="1:5" ht="83.25" customHeight="1" x14ac:dyDescent="0.25">
      <c r="A2" s="108"/>
      <c r="B2" s="109"/>
      <c r="C2" s="110" t="s">
        <v>0</v>
      </c>
      <c r="D2" s="111"/>
      <c r="E2" s="112"/>
    </row>
    <row r="3" spans="1:5" ht="15.75" thickBot="1" x14ac:dyDescent="0.3"/>
    <row r="4" spans="1:5" ht="16.5" thickBot="1" x14ac:dyDescent="0.3">
      <c r="A4" s="113" t="s">
        <v>1</v>
      </c>
      <c r="B4" s="114"/>
      <c r="C4" s="114"/>
      <c r="D4" s="114"/>
      <c r="E4" s="115"/>
    </row>
    <row r="5" spans="1:5" ht="15.75" thickBot="1" x14ac:dyDescent="0.3">
      <c r="A5" s="1" t="s">
        <v>2</v>
      </c>
      <c r="B5" s="2" t="s">
        <v>3</v>
      </c>
      <c r="C5" s="2" t="s">
        <v>4</v>
      </c>
      <c r="D5" s="2" t="s">
        <v>5</v>
      </c>
      <c r="E5" s="3" t="s">
        <v>6</v>
      </c>
    </row>
    <row r="6" spans="1:5" ht="75" x14ac:dyDescent="0.25">
      <c r="A6" s="4" t="s">
        <v>7</v>
      </c>
      <c r="B6" s="5">
        <v>42314</v>
      </c>
      <c r="C6" s="6" t="s">
        <v>8</v>
      </c>
      <c r="D6" s="7" t="s">
        <v>10</v>
      </c>
      <c r="E6" s="8" t="s">
        <v>11</v>
      </c>
    </row>
    <row r="7" spans="1:5" x14ac:dyDescent="0.25">
      <c r="A7" s="9" t="s">
        <v>9</v>
      </c>
      <c r="B7" s="10"/>
      <c r="C7" s="11"/>
      <c r="D7" s="12"/>
      <c r="E7" s="13"/>
    </row>
    <row r="8" spans="1:5" x14ac:dyDescent="0.25">
      <c r="A8" s="14"/>
      <c r="B8" s="15"/>
      <c r="C8" s="15"/>
      <c r="D8" s="15"/>
      <c r="E8" s="16"/>
    </row>
    <row r="9" spans="1:5" x14ac:dyDescent="0.25">
      <c r="A9" s="14"/>
      <c r="B9" s="15"/>
      <c r="C9" s="15"/>
      <c r="D9" s="15"/>
      <c r="E9" s="16"/>
    </row>
    <row r="10" spans="1:5" x14ac:dyDescent="0.25">
      <c r="A10" s="14"/>
      <c r="B10" s="15"/>
      <c r="C10" s="15"/>
      <c r="D10" s="15"/>
      <c r="E10" s="16"/>
    </row>
    <row r="11" spans="1:5" x14ac:dyDescent="0.25">
      <c r="A11" s="14"/>
      <c r="B11" s="15"/>
      <c r="C11" s="15"/>
      <c r="D11" s="15"/>
      <c r="E11" s="16"/>
    </row>
    <row r="12" spans="1:5" x14ac:dyDescent="0.25">
      <c r="A12" s="14"/>
      <c r="B12" s="15"/>
      <c r="C12" s="15"/>
      <c r="D12" s="15"/>
      <c r="E12" s="16"/>
    </row>
    <row r="13" spans="1:5" x14ac:dyDescent="0.25">
      <c r="A13" s="14"/>
      <c r="B13" s="15"/>
      <c r="C13" s="15"/>
      <c r="D13" s="15"/>
      <c r="E13" s="16"/>
    </row>
    <row r="14" spans="1:5" ht="15.75" thickBot="1" x14ac:dyDescent="0.3">
      <c r="A14" s="17"/>
      <c r="B14" s="18"/>
      <c r="C14" s="18"/>
      <c r="D14" s="18"/>
      <c r="E14" s="19"/>
    </row>
  </sheetData>
  <mergeCells count="3">
    <mergeCell ref="A2:B2"/>
    <mergeCell ref="C2:E2"/>
    <mergeCell ref="A4:E4"/>
  </mergeCells>
  <pageMargins left="0.59055118110236227" right="0.59055118110236227" top="0.59055118110236227" bottom="0.59055118110236227" header="0.31496062992125984" footer="0.31496062992125984"/>
  <pageSetup scale="47" fitToHeight="0" orientation="portrait" r:id="rId1"/>
  <headerFooter>
    <oddHeader>&amp;C&amp;G</oddHeader>
    <oddFooter>&amp;C&amp;10La propiedad intelectual de este documento es del SENA y de la Unión Temporal Carvajal – Telmex – Comcel. Cualquier copia del documento se considera COPIA NO CONTROLADA.
&amp;P de &amp;N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84CFFC04B37F4BB1C734E7381C8D57" ma:contentTypeVersion="10" ma:contentTypeDescription="Create a new document." ma:contentTypeScope="" ma:versionID="4f6336b83bd48a0c4b15a0960a467630">
  <xsd:schema xmlns:xsd="http://www.w3.org/2001/XMLSchema" xmlns:xs="http://www.w3.org/2001/XMLSchema" xmlns:p="http://schemas.microsoft.com/office/2006/metadata/properties" xmlns:ns3="41ccfeb5-84b7-4bb3-b4af-fef08fcb717b" xmlns:ns4="a80b03d7-4d71-4338-b2cf-7e69dc740cb7" targetNamespace="http://schemas.microsoft.com/office/2006/metadata/properties" ma:root="true" ma:fieldsID="6bb61852d9318aafe92593a0d9be9f4c" ns3:_="" ns4:_="">
    <xsd:import namespace="41ccfeb5-84b7-4bb3-b4af-fef08fcb717b"/>
    <xsd:import namespace="a80b03d7-4d71-4338-b2cf-7e69dc740cb7"/>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3:MediaServiceAutoTags" minOccurs="0"/>
                <xsd:element ref="ns3:MediaServiceOCR" minOccurs="0"/>
                <xsd:element ref="ns3:MediaServiceEventHashCode" minOccurs="0"/>
                <xsd:element ref="ns3:MediaServiceGenerationTime"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ccfeb5-84b7-4bb3-b4af-fef08fcb71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0b03d7-4d71-4338-b2cf-7e69dc740cb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AE8D65-5691-4906-99DA-D1313B1B550B}">
  <ds:schemaRefs>
    <ds:schemaRef ds:uri="http://schemas.microsoft.com/sharepoint/v3/contenttype/forms"/>
  </ds:schemaRefs>
</ds:datastoreItem>
</file>

<file path=customXml/itemProps2.xml><?xml version="1.0" encoding="utf-8"?>
<ds:datastoreItem xmlns:ds="http://schemas.openxmlformats.org/officeDocument/2006/customXml" ds:itemID="{C4835768-B830-432E-8DB9-7F45D5E78B89}">
  <ds:schemaRefs>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80b03d7-4d71-4338-b2cf-7e69dc740cb7"/>
    <ds:schemaRef ds:uri="41ccfeb5-84b7-4bb3-b4af-fef08fcb717b"/>
  </ds:schemaRefs>
</ds:datastoreItem>
</file>

<file path=customXml/itemProps3.xml><?xml version="1.0" encoding="utf-8"?>
<ds:datastoreItem xmlns:ds="http://schemas.openxmlformats.org/officeDocument/2006/customXml" ds:itemID="{168139A3-CAA0-44EF-A01B-38CDDB8EE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ccfeb5-84b7-4bb3-b4af-fef08fcb717b"/>
    <ds:schemaRef ds:uri="a80b03d7-4d71-4338-b2cf-7e69dc740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Documentos para registro</vt:lpstr>
      <vt:lpstr>RFC Aplicaciones</vt:lpstr>
      <vt:lpstr>RFC Serv Tecnológicos</vt:lpstr>
      <vt:lpstr>Lista</vt:lpstr>
      <vt:lpstr>Listado de apps</vt:lpstr>
      <vt:lpstr>Versionamiento</vt:lpstr>
      <vt:lpstr>Aplicación</vt:lpstr>
      <vt:lpstr>SISTEMA</vt:lpstr>
      <vt:lpstr>Sub_Sistema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Cortes</dc:creator>
  <cp:lastModifiedBy>Carmen Lucia Caicedo Caicedo</cp:lastModifiedBy>
  <cp:lastPrinted>2018-03-28T14:55:58Z</cp:lastPrinted>
  <dcterms:created xsi:type="dcterms:W3CDTF">2012-10-16T19:17:07Z</dcterms:created>
  <dcterms:modified xsi:type="dcterms:W3CDTF">2020-11-25T23:51:31Z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24fa64-d846-4d95-8530-9056851cc407_Enabled">
    <vt:lpwstr>True</vt:lpwstr>
  </property>
  <property fmtid="{D5CDD505-2E9C-101B-9397-08002B2CF9AE}" pid="3" name="MSIP_Label_1b24fa64-d846-4d95-8530-9056851cc407_SiteId">
    <vt:lpwstr>3d92a5f3-bc7a-4a79-8c5e-5e483f7789bf</vt:lpwstr>
  </property>
  <property fmtid="{D5CDD505-2E9C-101B-9397-08002B2CF9AE}" pid="4" name="MSIP_Label_1b24fa64-d846-4d95-8530-9056851cc407_Owner">
    <vt:lpwstr>Claudia.Andrade@icbf.gov.co</vt:lpwstr>
  </property>
  <property fmtid="{D5CDD505-2E9C-101B-9397-08002B2CF9AE}" pid="5" name="MSIP_Label_1b24fa64-d846-4d95-8530-9056851cc407_SetDate">
    <vt:lpwstr>2018-07-30T14:03:49.4484156Z</vt:lpwstr>
  </property>
  <property fmtid="{D5CDD505-2E9C-101B-9397-08002B2CF9AE}" pid="6" name="MSIP_Label_1b24fa64-d846-4d95-8530-9056851cc407_Name">
    <vt:lpwstr>Clasificada</vt:lpwstr>
  </property>
  <property fmtid="{D5CDD505-2E9C-101B-9397-08002B2CF9AE}" pid="7" name="MSIP_Label_1b24fa64-d846-4d95-8530-9056851cc407_Application">
    <vt:lpwstr>Microsoft Azure Information Protection</vt:lpwstr>
  </property>
  <property fmtid="{D5CDD505-2E9C-101B-9397-08002B2CF9AE}" pid="8" name="MSIP_Label_1b24fa64-d846-4d95-8530-9056851cc407_Extended_MSFT_Method">
    <vt:lpwstr>Automatic</vt:lpwstr>
  </property>
  <property fmtid="{D5CDD505-2E9C-101B-9397-08002B2CF9AE}" pid="9" name="Sensitivity">
    <vt:lpwstr>Clasificada</vt:lpwstr>
  </property>
  <property fmtid="{D5CDD505-2E9C-101B-9397-08002B2CF9AE}" pid="10" name="ContentTypeId">
    <vt:lpwstr>0x0101002084CFFC04B37F4BB1C734E7381C8D57</vt:lpwstr>
  </property>
  <property fmtid="{D5CDD505-2E9C-101B-9397-08002B2CF9AE}" pid="11" name="EDOID">
    <vt:i4>4720604</vt:i4>
  </property>
</Properties>
</file>