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CCAICEDO\AppData\Local\Temp\oa\"/>
    </mc:Choice>
  </mc:AlternateContent>
  <xr:revisionPtr revIDLastSave="0" documentId="8_{20614BD7-6C6B-4D7A-9854-BED482B1009A}" xr6:coauthVersionLast="45" xr6:coauthVersionMax="45" xr10:uidLastSave="{00000000-0000-0000-0000-000000000000}"/>
  <bookViews>
    <workbookView xWindow="-30" yWindow="-75" windowWidth="23700" windowHeight="12120" tabRatio="653" activeTab="2" xr2:uid="{00000000-000D-0000-FFFF-FFFF00000000}"/>
  </bookViews>
  <sheets>
    <sheet name="Documentos para registro" sheetId="9" r:id="rId1"/>
    <sheet name="RFC Aplicaciones" sheetId="11" r:id="rId2"/>
    <sheet name="RFC Serv Tecnológicos" sheetId="7" r:id="rId3"/>
    <sheet name="Lista" sheetId="8" state="hidden" r:id="rId4"/>
    <sheet name="Listado de apps" sheetId="14" state="hidden" r:id="rId5"/>
    <sheet name="Versionamiento" sheetId="5" state="hidden" r:id="rId6"/>
  </sheets>
  <definedNames>
    <definedName name="_ACL100" localSheetId="1">#REF!</definedName>
    <definedName name="_ACL100">#REF!</definedName>
    <definedName name="Aplicación">'Listado de apps'!$A$2:$A$43</definedName>
    <definedName name="ASAB" localSheetId="1">#REF!</definedName>
    <definedName name="ASAB">#REF!</definedName>
    <definedName name="blanco" localSheetId="1">#REF!</definedName>
    <definedName name="blanco">#REF!</definedName>
    <definedName name="logos" localSheetId="1">INDEX(#REF!,MATCH(#REF!,#REF!,0))</definedName>
    <definedName name="logos">INDEX(#REF!,MATCH(#REF!,#REF!,0))</definedName>
    <definedName name="PROYECTOS" localSheetId="1">#REF!</definedName>
    <definedName name="PROYECTOS">#REF!</definedName>
    <definedName name="SISTEMA">Lista!$A$1:$A$118</definedName>
    <definedName name="Sub_Sistema">Lista!$A$1:$A$118</definedName>
    <definedName name="TRANS" localSheetId="1">#REF!</definedName>
    <definedName name="TRANS">#REF!</definedName>
    <definedName name="TRM" localSheetId="1">#REF!</definedName>
    <definedName name="TRM" localSheetId="5">#REF!</definedName>
    <definedName name="TRM">#REF!</definedName>
    <definedName name="TRUM" localSheetId="1">#REF!</definedName>
    <definedName name="TRUM" localSheetId="5">#REF!</definedName>
    <definedName name="TR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1" l="1"/>
  <c r="I9" i="11" l="1"/>
  <c r="I10" i="11"/>
  <c r="I11" i="11"/>
  <c r="I12" i="11"/>
  <c r="I13" i="11"/>
  <c r="I14" i="11"/>
  <c r="I15" i="11"/>
  <c r="I16" i="11"/>
  <c r="I17" i="11"/>
  <c r="I18" i="11"/>
  <c r="I19" i="11"/>
  <c r="I20" i="11"/>
  <c r="I21" i="11"/>
  <c r="I22" i="11"/>
  <c r="I23" i="11"/>
  <c r="I8" i="11"/>
  <c r="I5" i="7"/>
  <c r="I6" i="7"/>
  <c r="I7" i="7"/>
  <c r="I8" i="7"/>
  <c r="I9" i="7"/>
  <c r="I10" i="7"/>
  <c r="I11" i="7"/>
  <c r="I12" i="7"/>
  <c r="I13" i="7"/>
  <c r="I14" i="7"/>
  <c r="I15" i="7"/>
  <c r="I16" i="7"/>
  <c r="I17" i="7"/>
  <c r="I18" i="7"/>
  <c r="I19" i="7"/>
  <c r="I4" i="7"/>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2" i="8"/>
</calcChain>
</file>

<file path=xl/sharedStrings.xml><?xml version="1.0" encoding="utf-8"?>
<sst xmlns="http://schemas.openxmlformats.org/spreadsheetml/2006/main" count="336" uniqueCount="301">
  <si>
    <r>
      <t xml:space="preserve">MAESTRO DE DOCUMENTOS
</t>
    </r>
    <r>
      <rPr>
        <sz val="14"/>
        <color indexed="8"/>
        <rFont val="Calibri"/>
        <family val="2"/>
      </rPr>
      <t>Código: GP-A -058B
Fecha: 12-Junio -2015
Versión: 1.0</t>
    </r>
  </si>
  <si>
    <t>CONTROL DE VERSIONES DEL DOCUMENTO</t>
  </si>
  <si>
    <t>Versión</t>
  </si>
  <si>
    <t xml:space="preserve">Fecha </t>
  </si>
  <si>
    <t>Descripción del Cambio</t>
  </si>
  <si>
    <t>Realizado Por</t>
  </si>
  <si>
    <t>Aprobado por</t>
  </si>
  <si>
    <t>1.0</t>
  </si>
  <si>
    <t>Primera versión del documento</t>
  </si>
  <si>
    <t>1.1</t>
  </si>
  <si>
    <t>Diana Marcela Gomez
Gestora de Problemas
Unión Temporal Gestión Integral Mesa ICBF.</t>
  </si>
  <si>
    <t xml:space="preserve">Diego Alejandro Cantor 
Contratista - Subdirección de Recursos Tecnológicos
ICBF.
</t>
  </si>
  <si>
    <t>ACTIVIDAD</t>
  </si>
  <si>
    <t>Sub-Sistema</t>
  </si>
  <si>
    <t>URL</t>
  </si>
  <si>
    <t>IP DESARROLLO</t>
  </si>
  <si>
    <t>TRAMITES - Sistema radicador</t>
  </si>
  <si>
    <t>SISTEMA DE CAMARAS DE COMERCIO - VALIDADOR XBRL</t>
  </si>
  <si>
    <t>STICKER DIGITAL</t>
  </si>
  <si>
    <t>EMAIL CERTIFICADO- CERTIMAIL</t>
  </si>
  <si>
    <t>SISTEMA ADMINISTRACIÓN DE USUARIOS</t>
  </si>
  <si>
    <t>SERVICIOS PUB (CONSULTA TRAMITES EXTERNO)</t>
  </si>
  <si>
    <t>CERO PAPEL</t>
  </si>
  <si>
    <t>SISTEMA DE GESTIÓN DE ARCHIVO - INVENTARIO DOCUMENTAL</t>
  </si>
  <si>
    <t>MANEJO DE EXPEDIENTES</t>
  </si>
  <si>
    <t>SIRA</t>
  </si>
  <si>
    <t>SGDEA - SOADOC</t>
  </si>
  <si>
    <t>VISUALIZACIÓN DE EXPEDIENTES DEL GRUPO DE TRABAJO DE COMPETENCIA DESLEAL Y PROPIEDAD INDUSTRIAL</t>
  </si>
  <si>
    <t>VISOR DOCUMENTOS</t>
  </si>
  <si>
    <t>GESTIÓN DE CERTIFICADOS AGN</t>
  </si>
  <si>
    <t>SISTEMA DE CERTIFICADOS DE CONFORMIDAD 
(SICERCO)</t>
  </si>
  <si>
    <t>SISTEMA DE METROLOGIA LEGAL
(SIMEL)</t>
  </si>
  <si>
    <t>SISTEMA DE METROLOGIA LEGAL
(SIMEL) APP</t>
  </si>
  <si>
    <t>SIC CALIBRA</t>
  </si>
  <si>
    <t>SIPI</t>
  </si>
  <si>
    <t>SIPI EXTERNO</t>
  </si>
  <si>
    <t>SISTEMA DE REGISTRO DE MARCAS NOTORIAS</t>
  </si>
  <si>
    <t>SIMULADOR DE TASAS DE PI</t>
  </si>
  <si>
    <t>PROSUR</t>
  </si>
  <si>
    <t>PATBASE</t>
  </si>
  <si>
    <t>DOMINIO PUBLICO</t>
  </si>
  <si>
    <r>
      <rPr>
        <b/>
        <sz val="11"/>
        <color indexed="8"/>
        <rFont val="Calibri"/>
        <family val="2"/>
      </rPr>
      <t>RED NACIONAL DE PROTECCION AL CONSUMIDOR</t>
    </r>
    <r>
      <rPr>
        <sz val="11"/>
        <color theme="1"/>
        <rFont val="Calibri"/>
        <family val="2"/>
        <scheme val="minor"/>
      </rPr>
      <t xml:space="preserve"> - SISTEMA DE RED NACIONAL DE PROTECCION AL CONSUMIDOR</t>
    </r>
  </si>
  <si>
    <r>
      <rPr>
        <b/>
        <sz val="11"/>
        <color indexed="8"/>
        <rFont val="Calibri"/>
        <family val="2"/>
      </rPr>
      <t>PROTECCION DE LA COMPETENCIA -</t>
    </r>
    <r>
      <rPr>
        <sz val="11"/>
        <color theme="1"/>
        <rFont val="Calibri"/>
        <family val="2"/>
        <scheme val="minor"/>
      </rPr>
      <t xml:space="preserve"> FLUJO DE PROCESOS  DE PROTECION DE LA COMPETENCIA</t>
    </r>
  </si>
  <si>
    <r>
      <rPr>
        <b/>
        <sz val="11"/>
        <color indexed="8"/>
        <rFont val="Calibri"/>
        <family val="2"/>
      </rPr>
      <t>PROTECCION AL CONSUMIDOR -</t>
    </r>
    <r>
      <rPr>
        <sz val="11"/>
        <color theme="1"/>
        <rFont val="Calibri"/>
        <family val="2"/>
        <scheme val="minor"/>
      </rPr>
      <t xml:space="preserve"> FLUJO DE PROCESOS DE PROTECCION AL CONSUMIDOR</t>
    </r>
  </si>
  <si>
    <r>
      <rPr>
        <b/>
        <sz val="11"/>
        <color indexed="8"/>
        <rFont val="Calibri"/>
        <family val="2"/>
      </rPr>
      <t xml:space="preserve">PROTECCION DE DATOS PERSONALES </t>
    </r>
    <r>
      <rPr>
        <sz val="11"/>
        <color theme="1"/>
        <rFont val="Calibri"/>
        <family val="2"/>
        <scheme val="minor"/>
      </rPr>
      <t>- FLUJO DE PROCESOS DE PROTECCION DE DATOS PERSONALES</t>
    </r>
  </si>
  <si>
    <r>
      <rPr>
        <b/>
        <sz val="11"/>
        <color indexed="8"/>
        <rFont val="Calibri"/>
        <family val="2"/>
      </rPr>
      <t xml:space="preserve">ASUNTOS JURISDICCIONALES - </t>
    </r>
    <r>
      <rPr>
        <sz val="11"/>
        <color theme="1"/>
        <rFont val="Calibri"/>
        <family val="2"/>
        <scheme val="minor"/>
      </rPr>
      <t>FLUJO DE PROCESOS DE ASUNTOS JURISDICCIONALES</t>
    </r>
  </si>
  <si>
    <t>ACTOS ADMINISTRATIVOS</t>
  </si>
  <si>
    <t>CONSTANCIA DE EJECUTORIA</t>
  </si>
  <si>
    <t>CERTIFICACIÓN DE NOTIFICACIÓN</t>
  </si>
  <si>
    <t xml:space="preserve">EJECUTORIAS </t>
  </si>
  <si>
    <t xml:space="preserve">EDICTOS </t>
  </si>
  <si>
    <t xml:space="preserve">AVISOS DE NOTIFICACIÓN </t>
  </si>
  <si>
    <t>CARTAS DE NOTIFICACIÓN</t>
  </si>
  <si>
    <t xml:space="preserve">NUMERACIÓN RESOLUCIONES AUTOMÁTICAS </t>
  </si>
  <si>
    <t>NOTIFICACIÓN PERSONAL</t>
  </si>
  <si>
    <t>GENERADOR DE DIRECCIONES</t>
  </si>
  <si>
    <t>MODULO DE CORREO MASIVO</t>
  </si>
  <si>
    <r>
      <rPr>
        <b/>
        <sz val="11"/>
        <color indexed="8"/>
        <rFont val="Calibri"/>
        <family val="2"/>
      </rPr>
      <t>TRANSVERSAL</t>
    </r>
    <r>
      <rPr>
        <sz val="11"/>
        <color theme="1"/>
        <rFont val="Calibri"/>
        <family val="2"/>
        <scheme val="minor"/>
      </rPr>
      <t xml:space="preserve"> - MODULO DE INSPECCION DE VISITAS EN CAMPO</t>
    </r>
  </si>
  <si>
    <t>SISTEMA GESTION DE FIRMAS</t>
  </si>
  <si>
    <r>
      <rPr>
        <b/>
        <sz val="11"/>
        <color indexed="8"/>
        <rFont val="Calibri"/>
        <family val="2"/>
      </rPr>
      <t>PROTECCION AL CONSUMIDOR -</t>
    </r>
    <r>
      <rPr>
        <sz val="11"/>
        <color theme="1"/>
        <rFont val="Calibri"/>
        <family val="2"/>
        <scheme val="minor"/>
      </rPr>
      <t xml:space="preserve"> Maestra de registro de fabricantes</t>
    </r>
  </si>
  <si>
    <t xml:space="preserve">integracion   </t>
  </si>
  <si>
    <t>RNBD - SISI (Maestra de personas sujetas para tratamiento de datos personales)</t>
  </si>
  <si>
    <t>Sistema de proteccion de datos personales</t>
  </si>
  <si>
    <t>COBRO COACTIVO</t>
  </si>
  <si>
    <t>SISTEMA DE SEGUIMIENTO CONTRACTUAL</t>
  </si>
  <si>
    <t>SISTEMA GESTIÓN DE CONTRATOS</t>
  </si>
  <si>
    <t>TITULOS DE DEPÓSITO JUDICIAL</t>
  </si>
  <si>
    <t>DERECHO DE PETICION</t>
  </si>
  <si>
    <t>SAJUR</t>
  </si>
  <si>
    <t>TABLEU DE DATOS PERSONALES</t>
  </si>
  <si>
    <t>TABLEU PROTECCION AL CONSUMIDOR</t>
  </si>
  <si>
    <t>DSVIEW - EUIPO</t>
  </si>
  <si>
    <t>ETL - PROCESO DE BI</t>
  </si>
  <si>
    <t>ESTADISTICAS DE RADICACIÓN DE TRÁMITES</t>
  </si>
  <si>
    <t>GESTORBD- SISTEMA GESTOR DE BASE DE DATOS INTERNACIONALES</t>
  </si>
  <si>
    <t>DASHBOARD - RED NACIONAL DE PROTECCION AL CONSUMIDOR</t>
  </si>
  <si>
    <t xml:space="preserve">DASHBOARD - PROTECCION DE LA COMPETENCIA </t>
  </si>
  <si>
    <t>DASHBOARD - JURISDICCIONAL</t>
  </si>
  <si>
    <t>DASHBOARD - PROTECCION AL CONSUMIDOR</t>
  </si>
  <si>
    <t>DASHBOARD - PROTECCION DE DATOS PERSONALES</t>
  </si>
  <si>
    <t>DASHBOARD - PROPIEDAD INDUSTRIAL</t>
  </si>
  <si>
    <t>DASHBOARD - LIBRE COMPETENCIA</t>
  </si>
  <si>
    <t>SISTEMA DE INFORMACION DE PROTECCION AL CONSUMIDOR</t>
  </si>
  <si>
    <t>PAA</t>
  </si>
  <si>
    <t>Seguimiento de plan de accion</t>
  </si>
  <si>
    <t>Seguimiento a contratistas</t>
  </si>
  <si>
    <t>Planeacion estrategica</t>
  </si>
  <si>
    <t>APLICACIÓN DE PLAN DE MEJORAMIENTO CONTRALORIA</t>
  </si>
  <si>
    <t>SISTEMA INTEGRAL DE GESTION INSTITUCIONAL
(SIGI)</t>
  </si>
  <si>
    <t>PLATAFORMA DE INTEROPERABILIDAD - SISTEMAS DE INFORMACION</t>
  </si>
  <si>
    <t>SERVICIOS DE INTEROPERABILIDAD GIPI</t>
  </si>
  <si>
    <t>PLATAFORMA DE INTEROPERABILIDAD - FUSE</t>
  </si>
  <si>
    <t>RECAUDOS</t>
  </si>
  <si>
    <t>NOTAS CONTABLES</t>
  </si>
  <si>
    <t>SISTEMA INTEGRAL DE CARTERA POR CONCEPTO DE MULTAS</t>
  </si>
  <si>
    <t>CAMBIO DE MULTADO Y/O MULTA</t>
  </si>
  <si>
    <t>NOMINA</t>
  </si>
  <si>
    <t>SIIF</t>
  </si>
  <si>
    <t>DERECHO AL TURNO</t>
  </si>
  <si>
    <t>INVENTARIOS</t>
  </si>
  <si>
    <t>SISTEMA DE CARTERA POR OTROS CONCEPTOS</t>
  </si>
  <si>
    <t>SIPAD - SISTEMA DE ASUNTOS DISCIPLINARIOS</t>
  </si>
  <si>
    <t>SIGEP</t>
  </si>
  <si>
    <t>HORAS EXTRAS</t>
  </si>
  <si>
    <t>CONTROL DE HORARIOS</t>
  </si>
  <si>
    <t>SISTEMA DE REGISTRO DE HORARIO</t>
  </si>
  <si>
    <t>SISTEMA DE POSITIVA</t>
  </si>
  <si>
    <t>SISTEMA PARA EVALUACION DE DESEMPEÑO DE FUNCIONARIOS PROVISIONALES</t>
  </si>
  <si>
    <t>SISTEMA PARA EVALUACION DE DESEMPEÑO DE FUNCIONARIOS DE CARRERA</t>
  </si>
  <si>
    <t>SISTEMA DE ENCUESTAS</t>
  </si>
  <si>
    <t>HERRAMIENTA DIGITAL PARA REALIZACION DEL ESTUDIO DE VERIFICACION PARA LA APROVISION DE EMPLEOS DE CARRERA ADMINISTRATIVA</t>
  </si>
  <si>
    <t>SIC COMISIONES</t>
  </si>
  <si>
    <t>SISTEMA DE EVALUACION DE DIRECTIVOS</t>
  </si>
  <si>
    <t>GESTION HUMANA</t>
  </si>
  <si>
    <t>CIGEPI CRM</t>
  </si>
  <si>
    <t>CRM INSTITUCIONAL</t>
  </si>
  <si>
    <r>
      <t xml:space="preserve">SOGER/// </t>
    </r>
    <r>
      <rPr>
        <b/>
        <sz val="11"/>
        <color indexed="8"/>
        <rFont val="Calibri"/>
        <family val="2"/>
      </rPr>
      <t>Dado de baja</t>
    </r>
  </si>
  <si>
    <t>DEVOPS</t>
  </si>
  <si>
    <t>SERVIDOR DE VERSIONAMIENTO DE SOFTWARE (SVN)</t>
  </si>
  <si>
    <t>SERVIDOR DE GESTIÓN DE INCIDENCIAS (MANTIS)</t>
  </si>
  <si>
    <t>ARANDA</t>
  </si>
  <si>
    <t>SEGURIDAD DE PRODUCTO SIC</t>
  </si>
  <si>
    <t>REGISTRO DE FABRICANTES</t>
  </si>
  <si>
    <t>SIC FACILITA</t>
  </si>
  <si>
    <t>API EXTERNO</t>
  </si>
  <si>
    <t>API</t>
  </si>
  <si>
    <t>INTEGRACION BPM</t>
  </si>
  <si>
    <t>BPM (FOREST)</t>
  </si>
  <si>
    <t>Sistema de Seguimiento de Casos y Expedientes de Competencia</t>
  </si>
  <si>
    <t>SAIR</t>
  </si>
  <si>
    <t>BPM (indenova)</t>
  </si>
  <si>
    <t>SERVICIOS MÓVILES
(CONSUMÓVIL)</t>
  </si>
  <si>
    <t>CUN</t>
  </si>
  <si>
    <t>FORMATO  RFC PLAN DE TRABAJO</t>
  </si>
  <si>
    <t>Formato Matriz de Riesgos Diligenciado y adjunto en el cambio</t>
  </si>
  <si>
    <t>Formato RFC Plan de Trabajo debidamente diligenciado y adjunto en el cambio</t>
  </si>
  <si>
    <t>Confirmación de Ingeniero Especialista, Desarrollador o Proveedor que ejecutará el cambio, que se cargará en el cambio</t>
  </si>
  <si>
    <t>Pruebas Funcionales o Técnicas del Cambio</t>
  </si>
  <si>
    <t>Cargue del soporte de divulgación del cambio que se vaya a realizar cuando aplique.</t>
  </si>
  <si>
    <t>Registro de Nota del Coordinador del Grupo de Trabajo del Solicitante del Cambio. Cuando las solicitudes de cambio son registradas por especialistas de la mesa de servicios se debe registrar nota del líder técnico de mesa</t>
  </si>
  <si>
    <t>Aval del área funcional o técnica según sea el caso y debe ser cargado en el cambio, para los cambios registrados por los Ing. Especialista el aval funcional - técnico se da mediante el registro de una nota en el cambio por parte del coordinador del G.T. de Servicios Tecnológicos</t>
  </si>
  <si>
    <t>Análisis del Vulnerabilidad - Requisitos de Seguridad para Nuevos Sistemas de Información o Nuevos Módulos de Sistemas de Información existentes: Registro de Nota del Coordinador del Grupo de Trabajo de Informática Forense respecto al análisis de vulnerabilidades y requisitos de Seguridad.</t>
  </si>
  <si>
    <t>Listados de Capacitación en el caso de ser requerido.</t>
  </si>
  <si>
    <t>Manuales de Usuario - Técnico - Informe: Registro de nota del Gestor de Conocimiento con el aval de entrega de los manuales del cambio asociado</t>
  </si>
  <si>
    <t>Políticas de Backup para nuevos Sistemas de Información</t>
  </si>
  <si>
    <t>Inclusion a Monitoreo para nuevos Sistemas de Información</t>
  </si>
  <si>
    <t>DNS para Nuevos Sistemas de Información (cuando la aplicación se expone a usuario externo)</t>
  </si>
  <si>
    <t>Certificado de Sitio Seguro (cuando la aplicación se expone a usuario externo)</t>
  </si>
  <si>
    <t>SISTEMA DE INFORMACIÓN</t>
  </si>
  <si>
    <t>IP PRODUCCIÓN</t>
  </si>
  <si>
    <t>URL PRODUCCIÓN</t>
  </si>
  <si>
    <t>No.</t>
  </si>
  <si>
    <t>NOMBRE RESPONSABLE</t>
  </si>
  <si>
    <t>CARGO RESPONSABLE</t>
  </si>
  <si>
    <t>EMPRESA</t>
  </si>
  <si>
    <t>FECHA PROPUESTA DE EJECUCIÓN
dd/mm/aa</t>
  </si>
  <si>
    <t>DURACIÓN</t>
  </si>
  <si>
    <t>OBSERVACIONES</t>
  </si>
  <si>
    <t>http://10.20.100.5/~hmurillo/Tramites1/Ingreso.php</t>
  </si>
  <si>
    <t>http://10.20.101.8/amorales/Reportes/web/pages/index.php</t>
  </si>
  <si>
    <t>http://10.20.100.5/~lurrego/Sic/GestionDocumental/Archivo/MenuGestionArchivo.php</t>
  </si>
  <si>
    <t>http://10.20.101.44/SIRA/</t>
  </si>
  <si>
    <t>https://sicerco.sic.gov.co/sicerco/index.xhtml?faces-redirect=true</t>
  </si>
  <si>
    <t>https://simel.sic.gov.co/Simel/</t>
  </si>
  <si>
    <t>http://simelapp.sic.gov.co/sic.simel/ws/test/ok</t>
  </si>
  <si>
    <t>https://serviciospi.sic.gov.co/simulador/</t>
  </si>
  <si>
    <t>http://sgrnpc.sic.gov.co/SGRNPC/</t>
  </si>
  <si>
    <t>http://jurisdiccional.sic.gov.co/jurisdiccional/#/login?returnUrl=%2F</t>
  </si>
  <si>
    <t> http://argos2.sic.gov.co/~cojeda/ActosSic/Actos/Ingresar.php?par1=RE&amp;par2=1&amp;par3=menu_general   </t>
  </si>
  <si>
    <t> http://10.20.100.242/favila/Resoluciones/Ingresar.php </t>
  </si>
  <si>
    <t>Sistema de Protección al Consumidor</t>
  </si>
  <si>
    <t>http://serviciosweb.sic.gov.co/Proteccion/index.php</t>
  </si>
  <si>
    <t>seguridadproducto.sic.gov.co</t>
  </si>
  <si>
    <t>https://rnbd.sic.gov.co/sisi/login</t>
  </si>
  <si>
    <t>http://10.20.100.97:8280/WebCobro/</t>
  </si>
  <si>
    <t>http://titulos.sic.gov.co/titulos/faces/Views/Login/LoginView.xhtml</t>
  </si>
  <si>
    <t>10.20.101.211/SAJUR/</t>
  </si>
  <si>
    <t>https://pagos.sic.gov.co/SeguimientoContratos/login/index.xhtml</t>
  </si>
  <si>
    <t>http://10.20.101.185:8080/OAP/index.xhtml</t>
  </si>
  <si>
    <t>http://10.20.101.111/Recaudos/ws/RegistrarRecaudoWS.php</t>
  </si>
  <si>
    <t>http://cartera.sic.gov.co/sic_cartera/login/index.xhtml</t>
  </si>
  <si>
    <t>http://10.20.100.203:8080/DerechoTurno</t>
  </si>
  <si>
    <t>http://10.20.101.8/SIPAD/index.php</t>
  </si>
  <si>
    <t>http://srvwinnominaprd/m4richwebnet.html?TYPE=PNET8</t>
  </si>
  <si>
    <t>http://10.41.0.96:8080/HorasExtras/</t>
  </si>
  <si>
    <t>https://comisiones.sic.gov.co/comisiones/</t>
  </si>
  <si>
    <t>https://serviciospi.sic.gov.co/isis/cigepi/index.php</t>
  </si>
  <si>
    <t>https://serviciosweb.sic.gov.co/RegistroFabricantes/web/pages/index.php</t>
  </si>
  <si>
    <t>https://forest.sic.gov.co/forest_sic/   </t>
  </si>
  <si>
    <t>https://sair.sic.gov.co/sair/login</t>
  </si>
  <si>
    <t>http://10.20.100.33/servilinea/ServiLinea/WSMovilRNPC/ws/radicarTramite.php?wsdl</t>
  </si>
  <si>
    <t>http://10.20.101.102/SIGI/portal/index.php
https://sigi.sic.gov.co/SIGI/portal/index.php?idcategoria=1007</t>
  </si>
  <si>
    <t>http://sicfacilita.sic.gov.co/SICFacilita/,  
192.168.1.231,  192.168.1.232, 192.168.1.237, 192.168.1.238,</t>
  </si>
  <si>
    <t xml:space="preserve">https://generacioncopias.sic.gov.co/PortalEmpleado/
 https://certificacionesonline.sic.gov.co/SedeElectronica/   </t>
  </si>
  <si>
    <t xml:space="preserve">HORA PROPUESTA DE INICIO DE EJECUCIÓN
</t>
  </si>
  <si>
    <t xml:space="preserve">HORA PROPUESTA DE FIN DE EJECUCIÓN
</t>
  </si>
  <si>
    <t>Creación de CI como Activo de Configuración (Aranda)</t>
  </si>
  <si>
    <t>Sistema de Información de Trámites</t>
  </si>
  <si>
    <t>Sistema de Información de Cámaras de Comercio</t>
  </si>
  <si>
    <t>Sistema de Gestión de Archivos</t>
  </si>
  <si>
    <t>Sistema de Información SIRA</t>
  </si>
  <si>
    <t>Sistema de Información SICERCO</t>
  </si>
  <si>
    <t>Sistema de Información SIMEL</t>
  </si>
  <si>
    <t>Sistema de Información SIMEL APP</t>
  </si>
  <si>
    <t>Sistema de Información SIPI</t>
  </si>
  <si>
    <t>Simulador de Tasas de Propiedad Industrial</t>
  </si>
  <si>
    <t xml:space="preserve">Sistema de Información de la RNPC </t>
  </si>
  <si>
    <t>Sistema de Información Flujo de Procesos de Asuntos Jurisdiccionales</t>
  </si>
  <si>
    <t>http://10.20.100.128/sipi/Intra/Workbasket/Inbox.aspx
http://10.20.100.129/sipi/Intra/Workbasket/Inbox.aspx
http://10.20.101.193/sipi/Intra/Workbasket/Inbox.aspx
http://10.20.101.194/sipi/Intra/Workbasket/Inbox.aspx
http://10.20.100.160/sipi/Intra/Workbasket/Inbox.aspx
Externo
http://10.20.100.204/sipi/Extra/Default.aspx
http://10.20.100.205/sipi/Extra/Default.aspx
http://10.20.101.126/sipi/Extra/Default.aspx
http://10.20.101.127/sipi/Extra/Default.aspx
http://10.20.101.197/sipi/Extra/Default.aspx
http://10.20.100.204/sipi/Extra/Default.aspx
http://10.20.100.205/sipi/Extra/Default.aspx
http://10.20.101.126/sipi/Extra/Default.aspx
http://10.20.101.127/sipi/Extra/Default.aspx
http://10.20.101.197/sipi/Extra/Default.aspx
http://10.20.101.198/sipi/Extra/Default.aspx</t>
  </si>
  <si>
    <t>Sistema de Información de Actos Administrativos</t>
  </si>
  <si>
    <t xml:space="preserve">Sistema de Información Numeración Resoluciones Automáticas </t>
  </si>
  <si>
    <t>Sistema de Información Seguridad Producto</t>
  </si>
  <si>
    <t>Sistema de Información SISI</t>
  </si>
  <si>
    <t>Sistema de Información de Cobro Coactivo</t>
  </si>
  <si>
    <t>Sistema de Información de Seguimiento Contractual</t>
  </si>
  <si>
    <t>http://10.20.101.68:8080/EstudiosPrevios/login/index.xhtml</t>
  </si>
  <si>
    <t>Sistema de Información Títulos de Deposito Judicial</t>
  </si>
  <si>
    <t>Sistema de Información SAJUR</t>
  </si>
  <si>
    <t>Sistema de Información de Pagos a Contratistas PN</t>
  </si>
  <si>
    <t>Sistema de Información de Planeación</t>
  </si>
  <si>
    <t>Sistema de Información SIGI</t>
  </si>
  <si>
    <t>Sistema de Información de Recaudos</t>
  </si>
  <si>
    <t>Sistema de Información de Derecho al Turno</t>
  </si>
  <si>
    <t>Sistema de Información SIGEP - Nómina</t>
  </si>
  <si>
    <t>Sistema de Información de Cartera</t>
  </si>
  <si>
    <t>Sistema de Información SIPAD (Asuntos Disciplinarios)</t>
  </si>
  <si>
    <t>Sistema de Información Horas Extras</t>
  </si>
  <si>
    <t>Sistema de Información Registro de Horario</t>
  </si>
  <si>
    <t>Sistema de Información SIC COMISIONA</t>
  </si>
  <si>
    <t>Sistema de Información CIGEPI</t>
  </si>
  <si>
    <t>Sistema de Información Aranda</t>
  </si>
  <si>
    <t>http://10.20.101.233/ControlHorario/Login.php</t>
  </si>
  <si>
    <t>https://aranda.sic.gov.co/ASDKV8/Login.aspx</t>
  </si>
  <si>
    <t>Sistema de Información de Registro de Fabricantes</t>
  </si>
  <si>
    <t>Sistema de Información SIC FACILITA</t>
  </si>
  <si>
    <t>http://serviciospub2.sic.gov.co/Sic/ServiciosPI/eventosAPI/?lspm=mN/T18LS05NjZmZk
http://tebas.sic.gov.co/~eovalle/descuentosCertificado/</t>
  </si>
  <si>
    <t>Sistema de InformaciónAPI</t>
  </si>
  <si>
    <t>Sistema de Información BPM (FOREST)</t>
  </si>
  <si>
    <t>https://competencia.sic.gov.co/competencia
http://10.20.101.173:36080
http://10.20.101.250:36080</t>
  </si>
  <si>
    <t>Sistema de Información SAIR</t>
  </si>
  <si>
    <t>Sistema de Información Copias y Certificaciones</t>
  </si>
  <si>
    <t>Sistema de Información CUN</t>
  </si>
  <si>
    <t>Sistema de Información Consumovil</t>
  </si>
  <si>
    <t>Servicios en Línea</t>
  </si>
  <si>
    <t xml:space="preserve">https://serviciolinea.sic.gov.co/cun/
http://webcun.sic.gov.co/consultaCUNSIC_1.0.0/faces/index3.xhtml   </t>
  </si>
  <si>
    <t>HORA PROPUESTA DE INICIO DE EJECUCIÓN</t>
  </si>
  <si>
    <t>HORA PROPUESTA DE FIN DE EJECUCIÓN</t>
  </si>
  <si>
    <t>FORMATO  RFC PLAN DE TRABAJO - SISTEMAS DE INFORMACIÓN</t>
  </si>
  <si>
    <t>FORMATO  RFC PLAN DE TRABAJO - SERVICIOS TECNOLÓGICOS</t>
  </si>
  <si>
    <t>Creación del nuevo servicio en Catálogo de Servicios</t>
  </si>
  <si>
    <t>IP Produccion</t>
  </si>
  <si>
    <t>10.20.100.68</t>
  </si>
  <si>
    <t>10.41.0.51</t>
  </si>
  <si>
    <t>10.20.4.85</t>
  </si>
  <si>
    <t>10.41.0.71</t>
  </si>
  <si>
    <t>10.41.0.76</t>
  </si>
  <si>
    <t>10.20.4.85, 10.41.0.39</t>
  </si>
  <si>
    <t>10.20.100.242</t>
  </si>
  <si>
    <t>10.41.0.18</t>
  </si>
  <si>
    <t>10.41.0.87</t>
  </si>
  <si>
    <t>10.20.101.36</t>
  </si>
  <si>
    <t>10.20.101.8</t>
  </si>
  <si>
    <t>10.41.0.63</t>
  </si>
  <si>
    <t>10.20.101.240, 10.20.100.97</t>
  </si>
  <si>
    <t>10.20.100.230,  10.41.0.22,  10.42.0.39</t>
  </si>
  <si>
    <t>10.20.4.85,  10.41.0.58,  10.41.0.59</t>
  </si>
  <si>
    <t>10.20.100.121</t>
  </si>
  <si>
    <t>https://servicioslinea.sic.gov.co/servilinea/ServiLinea/Portada.php</t>
  </si>
  <si>
    <t>10.20.4.85,   10.41.0.71</t>
  </si>
  <si>
    <t>10.20.4.85,   10.20.4.170</t>
  </si>
  <si>
    <t>Capacitación a la mesa de servicios sobre una nueva aplicación, si aplica</t>
  </si>
  <si>
    <t>Sistema de protección de datos personales</t>
  </si>
  <si>
    <t>http://serviciosweb.sic.gov.co/ProteccionDatosPersonales/</t>
  </si>
  <si>
    <t>10.20.100.23</t>
  </si>
  <si>
    <t>10.20.100.242
DB_10.20.1.9</t>
  </si>
  <si>
    <t>10.20.100.68
DB_10.20.1.9</t>
  </si>
  <si>
    <t>10.20.4.85,  BD: 10.20.1.9</t>
  </si>
  <si>
    <t>10.20.100.68
DB_10.20.1.33</t>
  </si>
  <si>
    <t>10.41.0.37
10.20.101.168
DB_10.20.1.9
DOKUMENTER</t>
  </si>
  <si>
    <t>10.41.0.51
DB_10.20.1.9</t>
  </si>
  <si>
    <t>N/A</t>
  </si>
  <si>
    <t>10.41.0.12
DB_10.20.1.9</t>
  </si>
  <si>
    <t>10.20.4.85,  10.41.0.71,  BD: 10.20.101.168</t>
  </si>
  <si>
    <t>10.20.4.85,  BD: 10.20.101.168</t>
  </si>
  <si>
    <t>10.41.0.62
DB_10.20.101.168</t>
  </si>
  <si>
    <t>10.41.0.18
DB_10.20.1.17</t>
  </si>
  <si>
    <t>10.41.0.9
10.41.0.10
DBESTUDIOS</t>
  </si>
  <si>
    <t>10.20.4.85,  BD: 10.20.1.9,  10.20.4.170</t>
  </si>
  <si>
    <t xml:space="preserve">10.20.100.166
DIRPROTUSCO2
</t>
  </si>
  <si>
    <t>10.20.100.33
DB_10.20.1.9</t>
  </si>
  <si>
    <t>10.20.101.36
DB_DETURNO</t>
  </si>
  <si>
    <t>10.20.101.8
DB_10.20.1.9</t>
  </si>
  <si>
    <t>Srv Aplicaciones: 10.41.0.7
Instancia: DESSIGEP</t>
  </si>
  <si>
    <t>10.41.0.63
DB_10.20.1.9</t>
  </si>
  <si>
    <t>10.20.101.243
DB_10.20.1.9</t>
  </si>
  <si>
    <t xml:space="preserve">10.20.4.85,  10.20.4.170, BD: 10.20.101.168,  </t>
  </si>
  <si>
    <t>10.20.100.200
DB_10.20.1.9</t>
  </si>
  <si>
    <t>10.20.101.240
10.20.100.97
DB_10.20.1.9</t>
  </si>
  <si>
    <t>10.41.0.71,  BD: 10.42.0.29</t>
  </si>
  <si>
    <t>10.20.4.85,  10.41.0.58,  10.41.0.59,  BD: 10.20.101.168</t>
  </si>
  <si>
    <t>10.41.0.71, BD: 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</si>
</sst>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
  </numFmts>
  <fonts count="22" x14ac:knownFonts="1">
    <font>
      <sz val="11"/>
      <color theme="1"/>
      <name val="Calibri"/>
      <family val="2"/>
      <scheme val="minor"/>
    </font>
    <font>
      <sz val="10"/>
      <name val="Arial"/>
      <family val="2"/>
    </font>
    <font>
      <b/>
      <sz val="11"/>
      <color indexed="8"/>
      <name val="Calibri"/>
      <family val="2"/>
    </font>
    <font>
      <sz val="14"/>
      <color indexed="8"/>
      <name val="Calibri"/>
      <family val="2"/>
    </font>
    <font>
      <b/>
      <sz val="10"/>
      <name val="Arial"/>
      <family val="2"/>
    </font>
    <font>
      <b/>
      <sz val="14"/>
      <name val="Arial"/>
      <family val="2"/>
    </font>
    <font>
      <b/>
      <sz val="18"/>
      <name val="Arial"/>
      <family val="2"/>
    </font>
    <font>
      <sz val="12"/>
      <name val="Calibri"/>
      <family val="2"/>
    </font>
    <font>
      <b/>
      <sz val="11"/>
      <name val="Arial"/>
      <family val="2"/>
    </font>
    <font>
      <sz val="11"/>
      <name val="Arial"/>
      <family val="2"/>
    </font>
    <font>
      <b/>
      <sz val="13"/>
      <name val="Arial"/>
      <family val="2"/>
    </font>
    <font>
      <sz val="10"/>
      <color indexed="8"/>
      <name val="Arial"/>
      <family val="2"/>
    </font>
    <font>
      <b/>
      <sz val="11"/>
      <color theme="1"/>
      <name val="Calibri"/>
      <family val="2"/>
      <scheme val="minor"/>
    </font>
    <font>
      <sz val="10"/>
      <color theme="1"/>
      <name val="Calibri"/>
      <family val="2"/>
      <scheme val="minor"/>
    </font>
    <font>
      <sz val="11"/>
      <color theme="1"/>
      <name val="Calibri"/>
      <family val="2"/>
    </font>
    <font>
      <sz val="13"/>
      <color theme="1"/>
      <name val="Calibri"/>
      <family val="2"/>
      <scheme val="minor"/>
    </font>
    <font>
      <b/>
      <sz val="10"/>
      <color theme="1"/>
      <name val="Arial"/>
      <family val="2"/>
    </font>
    <font>
      <sz val="10"/>
      <color theme="1"/>
      <name val="Arial"/>
      <family val="2"/>
    </font>
    <font>
      <sz val="10"/>
      <color theme="0"/>
      <name val="Arial"/>
      <family val="2"/>
    </font>
    <font>
      <b/>
      <sz val="14"/>
      <color theme="1"/>
      <name val="Calibri"/>
      <family val="2"/>
      <scheme val="minor"/>
    </font>
    <font>
      <b/>
      <sz val="12"/>
      <color theme="1"/>
      <name val="Calibri"/>
      <family val="2"/>
      <scheme val="minor"/>
    </font>
    <font>
      <sz val="12"/>
      <color theme="1"/>
      <name val="Times New Roman"/>
      <family val="1"/>
    </font>
  </fonts>
  <fills count="12">
    <fill>
      <patternFill patternType="none"/>
    </fill>
    <fill>
      <patternFill patternType="gray125"/>
    </fill>
    <fill>
      <patternFill patternType="solid">
        <fgColor rgb="FF92D050"/>
        <bgColor indexed="64"/>
      </patternFill>
    </fill>
    <fill>
      <patternFill patternType="solid">
        <fgColor theme="6"/>
        <bgColor indexed="64"/>
      </patternFill>
    </fill>
    <fill>
      <patternFill patternType="solid">
        <fgColor rgb="FFFFFF00"/>
        <bgColor indexed="64"/>
      </patternFill>
    </fill>
    <fill>
      <patternFill patternType="solid">
        <fgColor theme="9"/>
        <bgColor indexed="64"/>
      </patternFill>
    </fill>
    <fill>
      <patternFill patternType="solid">
        <fgColor theme="4"/>
        <bgColor indexed="64"/>
      </patternFill>
    </fill>
    <fill>
      <patternFill patternType="solid">
        <fgColor theme="4" tint="0.39997558519241921"/>
        <bgColor indexed="64"/>
      </patternFill>
    </fill>
    <fill>
      <patternFill patternType="solid">
        <fgColor rgb="FFFF0000"/>
        <bgColor theme="0"/>
      </patternFill>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116">
    <xf numFmtId="0" fontId="0" fillId="0" borderId="0" xfId="0"/>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49" fontId="0" fillId="0" borderId="4" xfId="0" applyNumberFormat="1" applyFont="1" applyBorder="1" applyAlignment="1">
      <alignment horizontal="center" vertical="top" wrapText="1"/>
    </xf>
    <xf numFmtId="15" fontId="0" fillId="0" borderId="5" xfId="0" applyNumberFormat="1" applyFont="1" applyBorder="1" applyAlignment="1">
      <alignment horizontal="center" vertical="top" wrapText="1"/>
    </xf>
    <xf numFmtId="0" fontId="0" fillId="0" borderId="5" xfId="0" applyFont="1" applyBorder="1" applyAlignment="1">
      <alignmen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49" fontId="0" fillId="0" borderId="7" xfId="0" applyNumberFormat="1" applyBorder="1" applyAlignment="1">
      <alignment horizontal="center" vertical="top"/>
    </xf>
    <xf numFmtId="15" fontId="13" fillId="0" borderId="8" xfId="0" applyNumberFormat="1" applyFont="1" applyBorder="1" applyAlignment="1">
      <alignment horizontal="center" vertical="top" wrapText="1"/>
    </xf>
    <xf numFmtId="0" fontId="0" fillId="0" borderId="9" xfId="0" applyBorder="1" applyAlignment="1">
      <alignment vertical="top"/>
    </xf>
    <xf numFmtId="0" fontId="0" fillId="0" borderId="9" xfId="0" applyBorder="1" applyAlignment="1">
      <alignment horizontal="left" vertical="top" wrapText="1"/>
    </xf>
    <xf numFmtId="0" fontId="0" fillId="0" borderId="10" xfId="0" applyBorder="1" applyAlignment="1">
      <alignment horizontal="left" vertical="top" wrapText="1"/>
    </xf>
    <xf numFmtId="49" fontId="0" fillId="0" borderId="7" xfId="0" applyNumberFormat="1" applyBorder="1"/>
    <xf numFmtId="0" fontId="0" fillId="0" borderId="9" xfId="0" applyBorder="1"/>
    <xf numFmtId="0" fontId="0" fillId="0" borderId="10" xfId="0" applyBorder="1"/>
    <xf numFmtId="49" fontId="0" fillId="0" borderId="11" xfId="0" applyNumberFormat="1" applyBorder="1"/>
    <xf numFmtId="0" fontId="0" fillId="0" borderId="12" xfId="0" applyBorder="1"/>
    <xf numFmtId="0" fontId="0" fillId="0" borderId="13" xfId="0" applyBorder="1"/>
    <xf numFmtId="0" fontId="12" fillId="3" borderId="9" xfId="0" applyFont="1" applyFill="1" applyBorder="1" applyAlignment="1">
      <alignment horizontal="center" vertical="center" wrapText="1"/>
    </xf>
    <xf numFmtId="0" fontId="0" fillId="4" borderId="9" xfId="0" applyFill="1" applyBorder="1" applyAlignment="1">
      <alignment vertical="center" wrapText="1"/>
    </xf>
    <xf numFmtId="0" fontId="0" fillId="4" borderId="9" xfId="0" applyFill="1" applyBorder="1" applyAlignment="1">
      <alignment horizontal="left" vertical="center" wrapText="1"/>
    </xf>
    <xf numFmtId="0" fontId="0" fillId="5" borderId="9" xfId="0" applyFill="1" applyBorder="1" applyAlignment="1">
      <alignment vertical="center" wrapText="1"/>
    </xf>
    <xf numFmtId="0" fontId="0" fillId="6" borderId="9" xfId="0" applyFill="1" applyBorder="1" applyAlignment="1">
      <alignment vertical="center" wrapText="1"/>
    </xf>
    <xf numFmtId="0" fontId="0" fillId="7" borderId="9" xfId="0" applyFill="1" applyBorder="1" applyAlignment="1">
      <alignment vertical="center" wrapText="1"/>
    </xf>
    <xf numFmtId="0" fontId="12" fillId="5" borderId="8" xfId="0" applyFont="1" applyFill="1" applyBorder="1" applyAlignment="1">
      <alignment horizontal="center" vertical="center" wrapText="1"/>
    </xf>
    <xf numFmtId="0" fontId="12" fillId="6" borderId="9" xfId="0" applyFont="1" applyFill="1" applyBorder="1" applyAlignment="1">
      <alignment vertical="center" wrapText="1"/>
    </xf>
    <xf numFmtId="0" fontId="14" fillId="8" borderId="31" xfId="0" applyFont="1" applyFill="1" applyBorder="1" applyAlignment="1">
      <alignment vertical="center" wrapText="1"/>
    </xf>
    <xf numFmtId="0" fontId="0" fillId="9" borderId="9" xfId="0" applyFill="1" applyBorder="1" applyAlignment="1">
      <alignment vertical="center" wrapText="1"/>
    </xf>
    <xf numFmtId="0" fontId="0" fillId="5" borderId="14" xfId="0" applyFill="1" applyBorder="1" applyAlignment="1">
      <alignment vertical="center" wrapText="1"/>
    </xf>
    <xf numFmtId="0" fontId="12" fillId="10" borderId="9"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0" fillId="4" borderId="15" xfId="0" applyFill="1" applyBorder="1" applyAlignment="1">
      <alignment vertical="center" wrapText="1"/>
    </xf>
    <xf numFmtId="0" fontId="0" fillId="4" borderId="8" xfId="0" applyFill="1" applyBorder="1" applyAlignment="1">
      <alignment vertical="center" wrapText="1"/>
    </xf>
    <xf numFmtId="0" fontId="0" fillId="6" borderId="14" xfId="0" applyFill="1" applyBorder="1" applyAlignment="1">
      <alignment vertical="center" wrapText="1"/>
    </xf>
    <xf numFmtId="0" fontId="0" fillId="9" borderId="8" xfId="0" applyFill="1" applyBorder="1" applyAlignment="1">
      <alignment vertical="center" wrapText="1"/>
    </xf>
    <xf numFmtId="0" fontId="0" fillId="0" borderId="0" xfId="0" applyAlignment="1">
      <alignment horizontal="center" vertical="center" wrapText="1"/>
    </xf>
    <xf numFmtId="0" fontId="5" fillId="0" borderId="0" xfId="0"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Alignment="1">
      <alignment wrapText="1"/>
    </xf>
    <xf numFmtId="0" fontId="0" fillId="0" borderId="9" xfId="0" applyFill="1" applyBorder="1" applyAlignment="1">
      <alignment horizontal="left" vertical="center" wrapText="1"/>
    </xf>
    <xf numFmtId="0" fontId="12" fillId="11" borderId="5" xfId="0" applyFont="1" applyFill="1" applyBorder="1" applyAlignment="1">
      <alignment horizontal="center" vertical="center"/>
    </xf>
    <xf numFmtId="0" fontId="12" fillId="11" borderId="6" xfId="0" applyFont="1" applyFill="1" applyBorder="1" applyAlignment="1">
      <alignment horizontal="center"/>
    </xf>
    <xf numFmtId="0" fontId="8" fillId="0" borderId="9" xfId="1" applyFont="1" applyFill="1" applyBorder="1" applyAlignment="1" applyProtection="1">
      <alignment vertical="center" wrapText="1"/>
    </xf>
    <xf numFmtId="0" fontId="8" fillId="0" borderId="9" xfId="1" applyFont="1" applyFill="1" applyBorder="1" applyAlignment="1" applyProtection="1">
      <alignment horizontal="center" vertical="center" wrapText="1"/>
    </xf>
    <xf numFmtId="0" fontId="8" fillId="11" borderId="16"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0" fillId="0" borderId="0" xfId="0" applyFont="1" applyAlignment="1">
      <alignment horizontal="center"/>
    </xf>
    <xf numFmtId="0" fontId="8" fillId="0" borderId="9" xfId="1" applyFont="1" applyFill="1" applyBorder="1" applyAlignment="1" applyProtection="1">
      <alignment horizontal="justify" vertical="center" wrapText="1"/>
    </xf>
    <xf numFmtId="20" fontId="8" fillId="0" borderId="9" xfId="1" applyNumberFormat="1" applyFont="1" applyFill="1" applyBorder="1" applyAlignment="1" applyProtection="1">
      <alignment horizontal="center" vertical="center" wrapText="1"/>
    </xf>
    <xf numFmtId="46" fontId="8" fillId="0" borderId="9" xfId="1" applyNumberFormat="1" applyFont="1" applyFill="1" applyBorder="1" applyAlignment="1" applyProtection="1">
      <alignment horizontal="center" vertical="center" wrapText="1"/>
    </xf>
    <xf numFmtId="164" fontId="8" fillId="0" borderId="9" xfId="1"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0" fontId="15" fillId="0" borderId="0" xfId="0" applyFont="1"/>
    <xf numFmtId="0" fontId="9" fillId="0" borderId="9" xfId="0" applyFont="1" applyBorder="1" applyAlignment="1">
      <alignment horizontal="center" vertical="center" wrapText="1"/>
    </xf>
    <xf numFmtId="0" fontId="9" fillId="0" borderId="9" xfId="0" applyFont="1" applyBorder="1" applyAlignment="1">
      <alignment horizontal="justify" vertical="center" wrapText="1"/>
    </xf>
    <xf numFmtId="164" fontId="9" fillId="0" borderId="9" xfId="1" applyNumberFormat="1" applyFont="1" applyFill="1" applyBorder="1" applyAlignment="1" applyProtection="1">
      <alignment horizontal="center" vertical="center" wrapText="1"/>
    </xf>
    <xf numFmtId="0" fontId="9" fillId="0" borderId="12" xfId="0" applyFont="1" applyBorder="1" applyAlignment="1">
      <alignment horizontal="justify" vertical="center" wrapText="1"/>
    </xf>
    <xf numFmtId="0" fontId="9" fillId="0" borderId="12" xfId="0" applyFont="1" applyBorder="1" applyAlignment="1">
      <alignment horizontal="center" vertical="center" wrapText="1"/>
    </xf>
    <xf numFmtId="164" fontId="9" fillId="0" borderId="12" xfId="1" applyNumberFormat="1" applyFont="1" applyFill="1" applyBorder="1" applyAlignment="1" applyProtection="1">
      <alignment horizontal="center" vertical="center" wrapText="1"/>
    </xf>
    <xf numFmtId="164" fontId="9" fillId="0" borderId="8" xfId="1" applyNumberFormat="1" applyFont="1" applyFill="1" applyBorder="1" applyAlignment="1" applyProtection="1">
      <alignment horizontal="center" vertical="center" wrapText="1"/>
    </xf>
    <xf numFmtId="0" fontId="5" fillId="0" borderId="17" xfId="0" applyFont="1" applyFill="1" applyBorder="1" applyAlignment="1">
      <alignment horizontal="center" vertical="center" wrapText="1"/>
    </xf>
    <xf numFmtId="0" fontId="0" fillId="0" borderId="17" xfId="0" applyBorder="1" applyAlignment="1">
      <alignment horizontal="justify" vertical="center" wrapText="1"/>
    </xf>
    <xf numFmtId="0" fontId="8" fillId="11" borderId="18"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8" fillId="11" borderId="20" xfId="0" applyFont="1" applyFill="1" applyBorder="1" applyAlignment="1">
      <alignment horizontal="center" vertical="center" wrapText="1"/>
    </xf>
    <xf numFmtId="14" fontId="9" fillId="0" borderId="8" xfId="1" applyNumberFormat="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8" xfId="1" applyFont="1" applyFill="1" applyBorder="1" applyAlignment="1" applyProtection="1">
      <alignment horizontal="justify" vertical="center" wrapText="1"/>
    </xf>
    <xf numFmtId="46" fontId="9" fillId="0" borderId="8" xfId="1" applyNumberFormat="1" applyFont="1" applyFill="1" applyBorder="1" applyAlignment="1" applyProtection="1">
      <alignment horizontal="center" vertical="center" wrapText="1"/>
    </xf>
    <xf numFmtId="0" fontId="9" fillId="0" borderId="22" xfId="1" applyFont="1" applyFill="1" applyBorder="1" applyAlignment="1" applyProtection="1">
      <alignment horizontal="justify" vertical="center" wrapText="1"/>
    </xf>
    <xf numFmtId="0" fontId="9" fillId="0" borderId="7" xfId="1" applyFont="1" applyFill="1" applyBorder="1" applyAlignment="1" applyProtection="1">
      <alignment horizontal="center" vertical="center" wrapText="1"/>
    </xf>
    <xf numFmtId="0" fontId="9" fillId="0" borderId="9" xfId="1" applyFont="1" applyFill="1" applyBorder="1" applyAlignment="1" applyProtection="1">
      <alignment horizontal="justify" vertical="center" wrapText="1"/>
    </xf>
    <xf numFmtId="0" fontId="9" fillId="0" borderId="9" xfId="1" applyFont="1" applyFill="1" applyBorder="1" applyAlignment="1" applyProtection="1">
      <alignment horizontal="center" vertical="center" wrapText="1"/>
    </xf>
    <xf numFmtId="46" fontId="9" fillId="0" borderId="9" xfId="1" applyNumberFormat="1" applyFont="1" applyFill="1" applyBorder="1" applyAlignment="1" applyProtection="1">
      <alignment horizontal="center" vertical="center" wrapText="1"/>
    </xf>
    <xf numFmtId="0" fontId="9" fillId="0" borderId="10" xfId="1" applyFont="1" applyFill="1" applyBorder="1" applyAlignment="1" applyProtection="1">
      <alignment horizontal="justify" vertical="center" wrapText="1"/>
    </xf>
    <xf numFmtId="0" fontId="9" fillId="0" borderId="11" xfId="1" applyFont="1" applyFill="1" applyBorder="1" applyAlignment="1" applyProtection="1">
      <alignment horizontal="center" vertical="center" wrapText="1"/>
    </xf>
    <xf numFmtId="0" fontId="9" fillId="0" borderId="12" xfId="1" applyFont="1" applyFill="1" applyBorder="1" applyAlignment="1" applyProtection="1">
      <alignment horizontal="justify" vertical="center" wrapText="1"/>
    </xf>
    <xf numFmtId="46" fontId="9" fillId="0" borderId="12" xfId="1" applyNumberFormat="1" applyFont="1" applyFill="1" applyBorder="1" applyAlignment="1" applyProtection="1">
      <alignment horizontal="center" vertical="center" wrapText="1"/>
    </xf>
    <xf numFmtId="0" fontId="9" fillId="0" borderId="13" xfId="1" applyFont="1" applyFill="1" applyBorder="1" applyAlignment="1" applyProtection="1">
      <alignment horizontal="justify" vertical="center" wrapText="1"/>
    </xf>
    <xf numFmtId="0" fontId="17" fillId="0" borderId="0" xfId="0" applyFont="1"/>
    <xf numFmtId="0" fontId="4" fillId="0" borderId="23" xfId="0" applyFont="1" applyFill="1" applyBorder="1" applyAlignment="1">
      <alignment vertical="center" wrapText="1"/>
    </xf>
    <xf numFmtId="0" fontId="18" fillId="0" borderId="0" xfId="0" applyFont="1"/>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justify" vertical="center"/>
    </xf>
    <xf numFmtId="0" fontId="11" fillId="0" borderId="0" xfId="0" applyFont="1" applyAlignment="1">
      <alignment horizontal="justify" vertical="center"/>
    </xf>
    <xf numFmtId="0" fontId="17" fillId="0" borderId="0" xfId="0" applyFont="1" applyAlignment="1">
      <alignment horizontal="center" vertical="center" wrapText="1"/>
    </xf>
    <xf numFmtId="0" fontId="17" fillId="0" borderId="0" xfId="0" applyFont="1" applyAlignment="1">
      <alignment horizontal="center"/>
    </xf>
    <xf numFmtId="0" fontId="0" fillId="2" borderId="0" xfId="0" applyFill="1"/>
    <xf numFmtId="0" fontId="0" fillId="0" borderId="0" xfId="0" applyFill="1"/>
    <xf numFmtId="0" fontId="12" fillId="11" borderId="29" xfId="0" applyFont="1" applyFill="1" applyBorder="1" applyAlignment="1">
      <alignment horizontal="center" vertical="center" wrapText="1"/>
    </xf>
    <xf numFmtId="49" fontId="0" fillId="0" borderId="16" xfId="0" applyNumberFormat="1" applyFill="1" applyBorder="1" applyAlignment="1">
      <alignment horizontal="left" vertical="center" wrapText="1"/>
    </xf>
    <xf numFmtId="49" fontId="14" fillId="0" borderId="16"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0" fillId="0" borderId="16" xfId="0" applyNumberFormat="1" applyBorder="1" applyAlignment="1">
      <alignment wrapText="1"/>
    </xf>
    <xf numFmtId="49" fontId="21" fillId="0" borderId="30" xfId="0" applyNumberFormat="1" applyFont="1" applyBorder="1"/>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11" borderId="9" xfId="0" applyFont="1" applyFill="1" applyBorder="1" applyAlignment="1">
      <alignment horizontal="justify" vertical="center" wrapText="1"/>
    </xf>
    <xf numFmtId="0" fontId="15" fillId="11" borderId="9" xfId="0" applyFont="1" applyFill="1" applyBorder="1" applyAlignment="1">
      <alignment horizontal="justify" vertical="center" wrapText="1"/>
    </xf>
    <xf numFmtId="0" fontId="10" fillId="0" borderId="1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6" xfId="0" applyBorder="1" applyAlignment="1">
      <alignment horizontal="center"/>
    </xf>
    <xf numFmtId="0" fontId="0" fillId="0" borderId="25" xfId="0" applyBorder="1" applyAlignment="1">
      <alignment horizontal="center"/>
    </xf>
    <xf numFmtId="0" fontId="19" fillId="0" borderId="16" xfId="0" applyFont="1" applyBorder="1" applyAlignment="1">
      <alignment horizontal="left" vertical="top" wrapText="1"/>
    </xf>
    <xf numFmtId="0" fontId="19" fillId="0" borderId="26" xfId="0" applyFont="1" applyBorder="1" applyAlignment="1">
      <alignment horizontal="left" vertical="top" wrapText="1"/>
    </xf>
    <xf numFmtId="0" fontId="19" fillId="0" borderId="25" xfId="0" applyFont="1" applyBorder="1" applyAlignment="1">
      <alignment horizontal="left" vertical="top" wrapText="1"/>
    </xf>
    <xf numFmtId="0" fontId="20" fillId="2" borderId="27" xfId="0" applyFont="1" applyFill="1" applyBorder="1" applyAlignment="1">
      <alignment horizontal="center" vertical="top" wrapText="1"/>
    </xf>
    <xf numFmtId="0" fontId="20" fillId="2" borderId="23" xfId="0" applyFont="1" applyFill="1" applyBorder="1" applyAlignment="1">
      <alignment horizontal="center" vertical="top" wrapText="1"/>
    </xf>
    <xf numFmtId="0" fontId="20" fillId="2" borderId="28" xfId="0" applyFont="1" applyFill="1" applyBorder="1" applyAlignment="1">
      <alignment horizontal="center" vertical="top" wrapText="1"/>
    </xf>
  </cellXfs>
  <cellStyles count="3">
    <cellStyle name="Normal" xfId="0" builtinId="0"/>
    <cellStyle name="Normal 2" xfId="1" xr:uid="{00000000-0005-0000-0000-000001000000}"/>
    <cellStyle name="Porcentaje 2" xfId="2" xr:uid="{00000000-0005-0000-0000-000002000000}"/>
  </cellStyles>
  <dxfs count="15">
    <dxf>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border outline="0">
        <right style="thin">
          <color indexed="64"/>
        </right>
        <top style="medium">
          <color indexed="64"/>
        </top>
        <bottom style="thin">
          <color indexed="64"/>
        </bottom>
      </border>
    </dxf>
    <dxf>
      <numFmt numFmtId="30" formatCode="@"/>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59999389629810485"/>
        </patternFill>
      </fill>
      <alignment horizontal="center" vertical="center" textRotation="0" wrapText="1" indent="0" justifyLastLine="0" shrinkToFit="0" readingOrder="0"/>
    </dxf>
    <dxf>
      <fill>
        <patternFill>
          <bgColor rgb="FF66FF99"/>
        </patternFill>
      </fill>
    </dxf>
    <dxf>
      <fill>
        <patternFill>
          <bgColor rgb="FF66FF99"/>
        </patternFill>
      </fill>
    </dxf>
    <dxf>
      <fill>
        <patternFill>
          <bgColor rgb="FF66FF99"/>
        </patternFill>
      </fill>
    </dxf>
    <dxf>
      <fill>
        <patternFill>
          <bgColor rgb="FF66FF99"/>
        </patternFill>
      </fill>
    </dxf>
    <dxf>
      <fill>
        <patternFill>
          <bgColor rgb="FF66FF99"/>
        </patternFill>
      </fill>
    </dxf>
    <dxf>
      <fill>
        <patternFill>
          <bgColor rgb="FF66FF99"/>
        </patternFill>
      </fill>
    </dxf>
    <dxf>
      <fill>
        <patternFill>
          <bgColor rgb="FF66FF99"/>
        </patternFill>
      </fill>
    </dxf>
    <dxf>
      <fill>
        <patternFill>
          <bgColor rgb="FF66FF99"/>
        </patternFill>
      </fill>
    </dxf>
    <dxf>
      <fill>
        <patternFill>
          <bgColor rgb="FF66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2" lockText="1" noThreeD="1"/>
</file>

<file path=xl/ctrlProps/ctrlProp10.xml><?xml version="1.0" encoding="utf-8"?>
<formControlPr xmlns="http://schemas.microsoft.com/office/spreadsheetml/2009/9/main" objectType="CheckBox" fmlaLink="$A$12" lockText="1" noThreeD="1"/>
</file>

<file path=xl/ctrlProps/ctrlProp11.xml><?xml version="1.0" encoding="utf-8"?>
<formControlPr xmlns="http://schemas.microsoft.com/office/spreadsheetml/2009/9/main" objectType="CheckBox" fmlaLink="$A$13" lockText="1" noThreeD="1"/>
</file>

<file path=xl/ctrlProps/ctrlProp12.xml><?xml version="1.0" encoding="utf-8"?>
<formControlPr xmlns="http://schemas.microsoft.com/office/spreadsheetml/2009/9/main" objectType="CheckBox" fmlaLink="$A$14" lockText="1" noThreeD="1"/>
</file>

<file path=xl/ctrlProps/ctrlProp13.xml><?xml version="1.0" encoding="utf-8"?>
<formControlPr xmlns="http://schemas.microsoft.com/office/spreadsheetml/2009/9/main" objectType="CheckBox" fmlaLink="$A$15" lockText="1" noThreeD="1"/>
</file>

<file path=xl/ctrlProps/ctrlProp14.xml><?xml version="1.0" encoding="utf-8"?>
<formControlPr xmlns="http://schemas.microsoft.com/office/spreadsheetml/2009/9/main" objectType="CheckBox" fmlaLink="$A$6" lockText="1" noThreeD="1"/>
</file>

<file path=xl/ctrlProps/ctrlProp15.xml><?xml version="1.0" encoding="utf-8"?>
<formControlPr xmlns="http://schemas.microsoft.com/office/spreadsheetml/2009/9/main" objectType="CheckBox" fmlaLink="$A$16" lockText="1" noThreeD="1"/>
</file>

<file path=xl/ctrlProps/ctrlProp16.xml><?xml version="1.0" encoding="utf-8"?>
<formControlPr xmlns="http://schemas.microsoft.com/office/spreadsheetml/2009/9/main" objectType="CheckBox" fmlaLink="$A$17" lockText="1" noThreeD="1"/>
</file>

<file path=xl/ctrlProps/ctrlProp17.xml><?xml version="1.0" encoding="utf-8"?>
<formControlPr xmlns="http://schemas.microsoft.com/office/spreadsheetml/2009/9/main" objectType="CheckBox" fmlaLink="$A$18" lockText="1" noThreeD="1"/>
</file>

<file path=xl/ctrlProps/ctrlProp2.xml><?xml version="1.0" encoding="utf-8"?>
<formControlPr xmlns="http://schemas.microsoft.com/office/spreadsheetml/2009/9/main" objectType="CheckBox" fmlaLink="$A$3" lockText="1" noThreeD="1"/>
</file>

<file path=xl/ctrlProps/ctrlProp3.xml><?xml version="1.0" encoding="utf-8"?>
<formControlPr xmlns="http://schemas.microsoft.com/office/spreadsheetml/2009/9/main" objectType="CheckBox" fmlaLink="$A$4" lockText="1" noThreeD="1"/>
</file>

<file path=xl/ctrlProps/ctrlProp4.xml><?xml version="1.0" encoding="utf-8"?>
<formControlPr xmlns="http://schemas.microsoft.com/office/spreadsheetml/2009/9/main" objectType="CheckBox" fmlaLink="$A$5" lockText="1" noThreeD="1"/>
</file>

<file path=xl/ctrlProps/ctrlProp5.xml><?xml version="1.0" encoding="utf-8"?>
<formControlPr xmlns="http://schemas.microsoft.com/office/spreadsheetml/2009/9/main" objectType="CheckBox" fmlaLink="$A$7" lockText="1" noThreeD="1"/>
</file>

<file path=xl/ctrlProps/ctrlProp6.xml><?xml version="1.0" encoding="utf-8"?>
<formControlPr xmlns="http://schemas.microsoft.com/office/spreadsheetml/2009/9/main" objectType="CheckBox" fmlaLink="$A$8" lockText="1" noThreeD="1"/>
</file>

<file path=xl/ctrlProps/ctrlProp7.xml><?xml version="1.0" encoding="utf-8"?>
<formControlPr xmlns="http://schemas.microsoft.com/office/spreadsheetml/2009/9/main" objectType="CheckBox" fmlaLink="$A$9" lockText="1" noThreeD="1"/>
</file>

<file path=xl/ctrlProps/ctrlProp8.xml><?xml version="1.0" encoding="utf-8"?>
<formControlPr xmlns="http://schemas.microsoft.com/office/spreadsheetml/2009/9/main" objectType="CheckBox" fmlaLink="$A$10" lockText="1" noThreeD="1"/>
</file>

<file path=xl/ctrlProps/ctrlProp9.xml><?xml version="1.0" encoding="utf-8"?>
<formControlPr xmlns="http://schemas.microsoft.com/office/spreadsheetml/2009/9/main" objectType="CheckBox" fmlaLink="$A$1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142875</xdr:rowOff>
        </xdr:from>
        <xdr:to>
          <xdr:col>2</xdr:col>
          <xdr:colOff>142875</xdr:colOff>
          <xdr:row>1</xdr:row>
          <xdr:rowOff>390525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571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xdr:row>
          <xdr:rowOff>142875</xdr:rowOff>
        </xdr:from>
        <xdr:to>
          <xdr:col>2</xdr:col>
          <xdr:colOff>142875</xdr:colOff>
          <xdr:row>2</xdr:row>
          <xdr:rowOff>371475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171450</xdr:rowOff>
        </xdr:from>
        <xdr:to>
          <xdr:col>2</xdr:col>
          <xdr:colOff>133350</xdr:colOff>
          <xdr:row>3</xdr:row>
          <xdr:rowOff>409575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47625</xdr:rowOff>
        </xdr:from>
        <xdr:to>
          <xdr:col>2</xdr:col>
          <xdr:colOff>142875</xdr:colOff>
          <xdr:row>4</xdr:row>
          <xdr:rowOff>238125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276225</xdr:rowOff>
        </xdr:from>
        <xdr:to>
          <xdr:col>2</xdr:col>
          <xdr:colOff>123825</xdr:colOff>
          <xdr:row>6</xdr:row>
          <xdr:rowOff>495300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276225</xdr:rowOff>
        </xdr:from>
        <xdr:to>
          <xdr:col>2</xdr:col>
          <xdr:colOff>114300</xdr:colOff>
          <xdr:row>7</xdr:row>
          <xdr:rowOff>504825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123825</xdr:colOff>
          <xdr:row>8</xdr:row>
          <xdr:rowOff>352425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133350</xdr:rowOff>
        </xdr:from>
        <xdr:to>
          <xdr:col>2</xdr:col>
          <xdr:colOff>123825</xdr:colOff>
          <xdr:row>9</xdr:row>
          <xdr:rowOff>323850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161925</xdr:rowOff>
        </xdr:from>
        <xdr:to>
          <xdr:col>2</xdr:col>
          <xdr:colOff>142875</xdr:colOff>
          <xdr:row>10</xdr:row>
          <xdr:rowOff>390525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66675</xdr:rowOff>
        </xdr:from>
        <xdr:to>
          <xdr:col>2</xdr:col>
          <xdr:colOff>142875</xdr:colOff>
          <xdr:row>11</xdr:row>
          <xdr:rowOff>304800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19050</xdr:rowOff>
        </xdr:from>
        <xdr:to>
          <xdr:col>2</xdr:col>
          <xdr:colOff>123825</xdr:colOff>
          <xdr:row>13</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95250</xdr:rowOff>
        </xdr:from>
        <xdr:to>
          <xdr:col>2</xdr:col>
          <xdr:colOff>133350</xdr:colOff>
          <xdr:row>13</xdr:row>
          <xdr:rowOff>314325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95250</xdr:rowOff>
        </xdr:from>
        <xdr:to>
          <xdr:col>2</xdr:col>
          <xdr:colOff>133350</xdr:colOff>
          <xdr:row>14</xdr:row>
          <xdr:rowOff>323850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82550</xdr:colOff>
      <xdr:row>0</xdr:row>
      <xdr:rowOff>44450</xdr:rowOff>
    </xdr:from>
    <xdr:to>
      <xdr:col>0</xdr:col>
      <xdr:colOff>762000</xdr:colOff>
      <xdr:row>0</xdr:row>
      <xdr:rowOff>469900</xdr:rowOff>
    </xdr:to>
    <xdr:pic>
      <xdr:nvPicPr>
        <xdr:cNvPr id="4212" name="Imagen 3">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44450"/>
          <a:ext cx="679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5</xdr:row>
          <xdr:rowOff>352425</xdr:rowOff>
        </xdr:from>
        <xdr:to>
          <xdr:col>2</xdr:col>
          <xdr:colOff>142875</xdr:colOff>
          <xdr:row>5</xdr:row>
          <xdr:rowOff>581025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571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28575</xdr:rowOff>
        </xdr:from>
        <xdr:to>
          <xdr:col>2</xdr:col>
          <xdr:colOff>123825</xdr:colOff>
          <xdr:row>15</xdr:row>
          <xdr:rowOff>228600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85725</xdr:rowOff>
        </xdr:from>
        <xdr:to>
          <xdr:col>2</xdr:col>
          <xdr:colOff>123825</xdr:colOff>
          <xdr:row>16</xdr:row>
          <xdr:rowOff>314325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9525</xdr:rowOff>
        </xdr:from>
        <xdr:to>
          <xdr:col>2</xdr:col>
          <xdr:colOff>114300</xdr:colOff>
          <xdr:row>18</xdr:row>
          <xdr:rowOff>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50800</xdr:rowOff>
    </xdr:from>
    <xdr:to>
      <xdr:col>1</xdr:col>
      <xdr:colOff>1016000</xdr:colOff>
      <xdr:row>1</xdr:row>
      <xdr:rowOff>368300</xdr:rowOff>
    </xdr:to>
    <xdr:pic>
      <xdr:nvPicPr>
        <xdr:cNvPr id="7259" name="Imagen 3">
          <a:extLst>
            <a:ext uri="{FF2B5EF4-FFF2-40B4-BE49-F238E27FC236}">
              <a16:creationId xmlns:a16="http://schemas.microsoft.com/office/drawing/2014/main" id="{00000000-0008-0000-0100-00005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0800"/>
          <a:ext cx="19621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44450</xdr:colOff>
      <xdr:row>0</xdr:row>
      <xdr:rowOff>76200</xdr:rowOff>
    </xdr:from>
    <xdr:to>
      <xdr:col>1</xdr:col>
      <xdr:colOff>1676400</xdr:colOff>
      <xdr:row>1</xdr:row>
      <xdr:rowOff>165100</xdr:rowOff>
    </xdr:to>
    <xdr:pic>
      <xdr:nvPicPr>
        <xdr:cNvPr id="5205" name="Imagen 3">
          <a:extLst>
            <a:ext uri="{FF2B5EF4-FFF2-40B4-BE49-F238E27FC236}">
              <a16:creationId xmlns:a16="http://schemas.microsoft.com/office/drawing/2014/main" id="{00000000-0008-0000-02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76200"/>
          <a:ext cx="21907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1</xdr:row>
      <xdr:rowOff>19050</xdr:rowOff>
    </xdr:from>
    <xdr:to>
      <xdr:col>1</xdr:col>
      <xdr:colOff>1466850</xdr:colOff>
      <xdr:row>1</xdr:row>
      <xdr:rowOff>577850</xdr:rowOff>
    </xdr:to>
    <xdr:pic>
      <xdr:nvPicPr>
        <xdr:cNvPr id="6224" name="1 Imagen">
          <a:extLst>
            <a:ext uri="{FF2B5EF4-FFF2-40B4-BE49-F238E27FC236}">
              <a16:creationId xmlns:a16="http://schemas.microsoft.com/office/drawing/2014/main" id="{00000000-0008-0000-0500-000050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203200"/>
          <a:ext cx="257175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45" totalsRowShown="0" headerRowDxfId="5" dataDxfId="3" headerRowBorderDxfId="4" tableBorderDxfId="2" totalsRowBorderDxfId="1">
  <autoFilter ref="A1:A45" xr:uid="{00000000-0009-0000-0100-000001000000}"/>
  <tableColumns count="1">
    <tableColumn id="1" xr3:uid="{00000000-0010-0000-0000-000001000000}" name="SISTEMA DE INFORMACIÓN"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8"/>
  <sheetViews>
    <sheetView showGridLines="0" zoomScale="85" zoomScaleNormal="85" workbookViewId="0">
      <selection activeCell="D18" sqref="D18"/>
    </sheetView>
  </sheetViews>
  <sheetFormatPr baseColWidth="10" defaultColWidth="0" defaultRowHeight="12.75" x14ac:dyDescent="0.2"/>
  <cols>
    <col min="1" max="1" width="16.42578125" style="82" customWidth="1"/>
    <col min="2" max="2" width="3.7109375" style="89" customWidth="1"/>
    <col min="3" max="3" width="3.7109375" style="90" customWidth="1"/>
    <col min="4" max="4" width="74.140625" style="82" customWidth="1"/>
    <col min="5" max="5" width="14.42578125" style="82" customWidth="1"/>
    <col min="6" max="255" width="10.85546875" style="82" hidden="1" customWidth="1"/>
    <col min="256" max="16384" width="6" style="82" hidden="1"/>
  </cols>
  <sheetData>
    <row r="1" spans="1:5" ht="41.45" customHeight="1" x14ac:dyDescent="0.2">
      <c r="B1" s="99" t="s">
        <v>133</v>
      </c>
      <c r="C1" s="99"/>
      <c r="D1" s="99"/>
      <c r="E1" s="83"/>
    </row>
    <row r="2" spans="1:5" ht="39.75" customHeight="1" x14ac:dyDescent="0.2">
      <c r="A2" s="84" t="b">
        <v>0</v>
      </c>
      <c r="B2" s="85"/>
      <c r="C2" s="86">
        <v>1</v>
      </c>
      <c r="D2" s="87" t="s">
        <v>135</v>
      </c>
    </row>
    <row r="3" spans="1:5" ht="36" customHeight="1" x14ac:dyDescent="0.2">
      <c r="A3" s="84" t="b">
        <v>0</v>
      </c>
      <c r="B3" s="85"/>
      <c r="C3" s="86">
        <v>2</v>
      </c>
      <c r="D3" s="87" t="s">
        <v>134</v>
      </c>
    </row>
    <row r="4" spans="1:5" ht="42.75" customHeight="1" x14ac:dyDescent="0.2">
      <c r="A4" s="84" t="b">
        <v>0</v>
      </c>
      <c r="B4" s="85"/>
      <c r="C4" s="86">
        <v>3</v>
      </c>
      <c r="D4" s="87" t="s">
        <v>136</v>
      </c>
    </row>
    <row r="5" spans="1:5" ht="28.5" customHeight="1" x14ac:dyDescent="0.2">
      <c r="A5" s="84" t="b">
        <v>0</v>
      </c>
      <c r="B5" s="85"/>
      <c r="C5" s="86">
        <v>4</v>
      </c>
      <c r="D5" s="87" t="s">
        <v>137</v>
      </c>
    </row>
    <row r="6" spans="1:5" ht="75" customHeight="1" x14ac:dyDescent="0.2">
      <c r="A6" s="84" t="b">
        <v>0</v>
      </c>
      <c r="B6" s="85"/>
      <c r="C6" s="86">
        <v>5</v>
      </c>
      <c r="D6" s="87" t="s">
        <v>140</v>
      </c>
    </row>
    <row r="7" spans="1:5" ht="63" customHeight="1" x14ac:dyDescent="0.2">
      <c r="A7" s="84" t="b">
        <v>0</v>
      </c>
      <c r="B7" s="85"/>
      <c r="C7" s="86">
        <v>6</v>
      </c>
      <c r="D7" s="87" t="s">
        <v>139</v>
      </c>
    </row>
    <row r="8" spans="1:5" ht="61.5" customHeight="1" x14ac:dyDescent="0.2">
      <c r="A8" s="84" t="b">
        <v>0</v>
      </c>
      <c r="B8" s="85"/>
      <c r="C8" s="86">
        <v>7</v>
      </c>
      <c r="D8" s="87" t="s">
        <v>141</v>
      </c>
    </row>
    <row r="9" spans="1:5" ht="39" customHeight="1" x14ac:dyDescent="0.2">
      <c r="A9" s="84" t="b">
        <v>0</v>
      </c>
      <c r="B9" s="85"/>
      <c r="C9" s="86">
        <v>8</v>
      </c>
      <c r="D9" s="87" t="s">
        <v>142</v>
      </c>
    </row>
    <row r="10" spans="1:5" ht="40.5" customHeight="1" x14ac:dyDescent="0.2">
      <c r="A10" s="84" t="b">
        <v>0</v>
      </c>
      <c r="B10" s="85"/>
      <c r="C10" s="86">
        <v>9</v>
      </c>
      <c r="D10" s="88" t="s">
        <v>143</v>
      </c>
    </row>
    <row r="11" spans="1:5" ht="42.75" customHeight="1" x14ac:dyDescent="0.2">
      <c r="A11" s="84" t="b">
        <v>0</v>
      </c>
      <c r="B11" s="85"/>
      <c r="C11" s="86">
        <v>10</v>
      </c>
      <c r="D11" s="87" t="s">
        <v>138</v>
      </c>
    </row>
    <row r="12" spans="1:5" ht="28.5" customHeight="1" x14ac:dyDescent="0.2">
      <c r="A12" s="84" t="b">
        <v>0</v>
      </c>
      <c r="B12" s="87"/>
      <c r="C12" s="86">
        <v>11</v>
      </c>
      <c r="D12" s="87" t="s">
        <v>144</v>
      </c>
    </row>
    <row r="13" spans="1:5" ht="28.5" customHeight="1" x14ac:dyDescent="0.2">
      <c r="A13" s="84" t="b">
        <v>0</v>
      </c>
      <c r="B13" s="87"/>
      <c r="C13" s="86">
        <v>12</v>
      </c>
      <c r="D13" s="87" t="s">
        <v>145</v>
      </c>
    </row>
    <row r="14" spans="1:5" ht="32.1" customHeight="1" x14ac:dyDescent="0.2">
      <c r="A14" s="84" t="b">
        <v>0</v>
      </c>
      <c r="B14" s="87"/>
      <c r="C14" s="86">
        <v>13</v>
      </c>
      <c r="D14" s="87" t="s">
        <v>146</v>
      </c>
    </row>
    <row r="15" spans="1:5" ht="33.950000000000003" customHeight="1" x14ac:dyDescent="0.2">
      <c r="A15" s="84" t="b">
        <v>0</v>
      </c>
      <c r="B15" s="87"/>
      <c r="C15" s="86">
        <v>14</v>
      </c>
      <c r="D15" s="87" t="s">
        <v>147</v>
      </c>
    </row>
    <row r="16" spans="1:5" ht="24" customHeight="1" x14ac:dyDescent="0.2">
      <c r="A16" s="84" t="b">
        <v>0</v>
      </c>
      <c r="B16" s="87"/>
      <c r="C16" s="86">
        <v>15</v>
      </c>
      <c r="D16" s="87" t="s">
        <v>196</v>
      </c>
    </row>
    <row r="17" spans="1:4" ht="30.95" customHeight="1" x14ac:dyDescent="0.2">
      <c r="A17" s="84" t="b">
        <v>0</v>
      </c>
      <c r="B17" s="87"/>
      <c r="C17" s="86">
        <v>16</v>
      </c>
      <c r="D17" s="87" t="s">
        <v>249</v>
      </c>
    </row>
    <row r="18" spans="1:4" ht="18.600000000000001" customHeight="1" x14ac:dyDescent="0.2">
      <c r="A18" s="84" t="b">
        <v>0</v>
      </c>
      <c r="C18" s="86">
        <v>17</v>
      </c>
      <c r="D18" s="87" t="s">
        <v>270</v>
      </c>
    </row>
  </sheetData>
  <mergeCells count="1">
    <mergeCell ref="B1:D1"/>
  </mergeCells>
  <conditionalFormatting sqref="B2:D5 B6:B11 D6:D12 C6:C15 B12:D15 D14:D16">
    <cfRule type="expression" dxfId="14" priority="13">
      <formula>$A2</formula>
    </cfRule>
  </conditionalFormatting>
  <conditionalFormatting sqref="D13">
    <cfRule type="expression" dxfId="13" priority="12">
      <formula>$A13</formula>
    </cfRule>
  </conditionalFormatting>
  <conditionalFormatting sqref="C16">
    <cfRule type="expression" dxfId="12" priority="10">
      <formula>$A16</formula>
    </cfRule>
  </conditionalFormatting>
  <conditionalFormatting sqref="D17">
    <cfRule type="expression" dxfId="11" priority="7">
      <formula>$A17</formula>
    </cfRule>
  </conditionalFormatting>
  <conditionalFormatting sqref="C17">
    <cfRule type="expression" dxfId="10" priority="6">
      <formula>$A17</formula>
    </cfRule>
  </conditionalFormatting>
  <conditionalFormatting sqref="B16">
    <cfRule type="expression" dxfId="9" priority="4">
      <formula>$A16</formula>
    </cfRule>
  </conditionalFormatting>
  <conditionalFormatting sqref="B17">
    <cfRule type="expression" dxfId="8" priority="3">
      <formula>$A17</formula>
    </cfRule>
  </conditionalFormatting>
  <conditionalFormatting sqref="C18">
    <cfRule type="expression" dxfId="7" priority="2">
      <formula>$A18</formula>
    </cfRule>
  </conditionalFormatting>
  <conditionalFormatting sqref="D18">
    <cfRule type="expression" dxfId="6" priority="1">
      <formula>$A18</formula>
    </cfRule>
  </conditionalFormatting>
  <pageMargins left="0.70866141732283472" right="0.70866141732283472" top="0.74803149606299213" bottom="0.74803149606299213" header="0.31496062992125984" footer="0.31496062992125984"/>
  <pageSetup paperSize="9" orientation="portrait" r:id="rId1"/>
  <headerFooter>
    <oddFooter>&amp;RDE04-F21 V1 (2020-11-25)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38100</xdr:colOff>
                    <xdr:row>1</xdr:row>
                    <xdr:rowOff>142875</xdr:rowOff>
                  </from>
                  <to>
                    <xdr:col>2</xdr:col>
                    <xdr:colOff>142875</xdr:colOff>
                    <xdr:row>1</xdr:row>
                    <xdr:rowOff>390525</xdr:rowOff>
                  </to>
                </anchor>
              </controlPr>
            </control>
          </mc:Choice>
        </mc:AlternateContent>
        <mc:AlternateContent xmlns:mc="http://schemas.openxmlformats.org/markup-compatibility/2006">
          <mc:Choice Requires="x14">
            <control shapeId="4108" r:id="rId5" name="Check Box 12">
              <controlPr defaultSize="0" autoFill="0" autoLine="0" autoPict="0">
                <anchor moveWithCells="1">
                  <from>
                    <xdr:col>1</xdr:col>
                    <xdr:colOff>38100</xdr:colOff>
                    <xdr:row>2</xdr:row>
                    <xdr:rowOff>142875</xdr:rowOff>
                  </from>
                  <to>
                    <xdr:col>2</xdr:col>
                    <xdr:colOff>142875</xdr:colOff>
                    <xdr:row>2</xdr:row>
                    <xdr:rowOff>371475</xdr:rowOff>
                  </to>
                </anchor>
              </controlPr>
            </control>
          </mc:Choice>
        </mc:AlternateContent>
        <mc:AlternateContent xmlns:mc="http://schemas.openxmlformats.org/markup-compatibility/2006">
          <mc:Choice Requires="x14">
            <control shapeId="4109" r:id="rId6" name="Check Box 13">
              <controlPr defaultSize="0" autoFill="0" autoLine="0" autoPict="0">
                <anchor moveWithCells="1">
                  <from>
                    <xdr:col>1</xdr:col>
                    <xdr:colOff>38100</xdr:colOff>
                    <xdr:row>3</xdr:row>
                    <xdr:rowOff>171450</xdr:rowOff>
                  </from>
                  <to>
                    <xdr:col>2</xdr:col>
                    <xdr:colOff>133350</xdr:colOff>
                    <xdr:row>3</xdr:row>
                    <xdr:rowOff>409575</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1</xdr:col>
                    <xdr:colOff>47625</xdr:colOff>
                    <xdr:row>4</xdr:row>
                    <xdr:rowOff>47625</xdr:rowOff>
                  </from>
                  <to>
                    <xdr:col>2</xdr:col>
                    <xdr:colOff>142875</xdr:colOff>
                    <xdr:row>4</xdr:row>
                    <xdr:rowOff>238125</xdr:rowOff>
                  </to>
                </anchor>
              </controlPr>
            </control>
          </mc:Choice>
        </mc:AlternateContent>
        <mc:AlternateContent xmlns:mc="http://schemas.openxmlformats.org/markup-compatibility/2006">
          <mc:Choice Requires="x14">
            <control shapeId="4112" r:id="rId8" name="Check Box 16">
              <controlPr defaultSize="0" autoFill="0" autoLine="0" autoPict="0">
                <anchor moveWithCells="1">
                  <from>
                    <xdr:col>1</xdr:col>
                    <xdr:colOff>28575</xdr:colOff>
                    <xdr:row>6</xdr:row>
                    <xdr:rowOff>276225</xdr:rowOff>
                  </from>
                  <to>
                    <xdr:col>2</xdr:col>
                    <xdr:colOff>123825</xdr:colOff>
                    <xdr:row>6</xdr:row>
                    <xdr:rowOff>495300</xdr:rowOff>
                  </to>
                </anchor>
              </controlPr>
            </control>
          </mc:Choice>
        </mc:AlternateContent>
        <mc:AlternateContent xmlns:mc="http://schemas.openxmlformats.org/markup-compatibility/2006">
          <mc:Choice Requires="x14">
            <control shapeId="4113" r:id="rId9" name="Check Box 17">
              <controlPr defaultSize="0" autoFill="0" autoLine="0" autoPict="0">
                <anchor moveWithCells="1">
                  <from>
                    <xdr:col>1</xdr:col>
                    <xdr:colOff>19050</xdr:colOff>
                    <xdr:row>7</xdr:row>
                    <xdr:rowOff>276225</xdr:rowOff>
                  </from>
                  <to>
                    <xdr:col>2</xdr:col>
                    <xdr:colOff>114300</xdr:colOff>
                    <xdr:row>7</xdr:row>
                    <xdr:rowOff>504825</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1</xdr:col>
                    <xdr:colOff>19050</xdr:colOff>
                    <xdr:row>8</xdr:row>
                    <xdr:rowOff>133350</xdr:rowOff>
                  </from>
                  <to>
                    <xdr:col>2</xdr:col>
                    <xdr:colOff>123825</xdr:colOff>
                    <xdr:row>8</xdr:row>
                    <xdr:rowOff>352425</xdr:rowOff>
                  </to>
                </anchor>
              </controlPr>
            </control>
          </mc:Choice>
        </mc:AlternateContent>
        <mc:AlternateContent xmlns:mc="http://schemas.openxmlformats.org/markup-compatibility/2006">
          <mc:Choice Requires="x14">
            <control shapeId="4115" r:id="rId11" name="Check Box 19">
              <controlPr defaultSize="0" autoFill="0" autoLine="0" autoPict="0">
                <anchor moveWithCells="1">
                  <from>
                    <xdr:col>1</xdr:col>
                    <xdr:colOff>28575</xdr:colOff>
                    <xdr:row>9</xdr:row>
                    <xdr:rowOff>133350</xdr:rowOff>
                  </from>
                  <to>
                    <xdr:col>2</xdr:col>
                    <xdr:colOff>123825</xdr:colOff>
                    <xdr:row>9</xdr:row>
                    <xdr:rowOff>323850</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1</xdr:col>
                    <xdr:colOff>38100</xdr:colOff>
                    <xdr:row>10</xdr:row>
                    <xdr:rowOff>161925</xdr:rowOff>
                  </from>
                  <to>
                    <xdr:col>2</xdr:col>
                    <xdr:colOff>142875</xdr:colOff>
                    <xdr:row>10</xdr:row>
                    <xdr:rowOff>390525</xdr:rowOff>
                  </to>
                </anchor>
              </controlPr>
            </control>
          </mc:Choice>
        </mc:AlternateContent>
        <mc:AlternateContent xmlns:mc="http://schemas.openxmlformats.org/markup-compatibility/2006">
          <mc:Choice Requires="x14">
            <control shapeId="4117" r:id="rId13" name="Check Box 21">
              <controlPr defaultSize="0" autoFill="0" autoLine="0" autoPict="0">
                <anchor moveWithCells="1">
                  <from>
                    <xdr:col>1</xdr:col>
                    <xdr:colOff>38100</xdr:colOff>
                    <xdr:row>11</xdr:row>
                    <xdr:rowOff>66675</xdr:rowOff>
                  </from>
                  <to>
                    <xdr:col>2</xdr:col>
                    <xdr:colOff>142875</xdr:colOff>
                    <xdr:row>11</xdr:row>
                    <xdr:rowOff>304800</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xdr:col>
                    <xdr:colOff>28575</xdr:colOff>
                    <xdr:row>12</xdr:row>
                    <xdr:rowOff>19050</xdr:rowOff>
                  </from>
                  <to>
                    <xdr:col>2</xdr:col>
                    <xdr:colOff>123825</xdr:colOff>
                    <xdr:row>13</xdr:row>
                    <xdr:rowOff>0</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1</xdr:col>
                    <xdr:colOff>38100</xdr:colOff>
                    <xdr:row>13</xdr:row>
                    <xdr:rowOff>95250</xdr:rowOff>
                  </from>
                  <to>
                    <xdr:col>2</xdr:col>
                    <xdr:colOff>133350</xdr:colOff>
                    <xdr:row>13</xdr:row>
                    <xdr:rowOff>314325</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1</xdr:col>
                    <xdr:colOff>38100</xdr:colOff>
                    <xdr:row>14</xdr:row>
                    <xdr:rowOff>95250</xdr:rowOff>
                  </from>
                  <to>
                    <xdr:col>2</xdr:col>
                    <xdr:colOff>133350</xdr:colOff>
                    <xdr:row>14</xdr:row>
                    <xdr:rowOff>323850</xdr:rowOff>
                  </to>
                </anchor>
              </controlPr>
            </control>
          </mc:Choice>
        </mc:AlternateContent>
        <mc:AlternateContent xmlns:mc="http://schemas.openxmlformats.org/markup-compatibility/2006">
          <mc:Choice Requires="x14">
            <control shapeId="4122" r:id="rId17" name="Check Box 26">
              <controlPr defaultSize="0" autoFill="0" autoLine="0" autoPict="0">
                <anchor moveWithCells="1">
                  <from>
                    <xdr:col>1</xdr:col>
                    <xdr:colOff>38100</xdr:colOff>
                    <xdr:row>5</xdr:row>
                    <xdr:rowOff>352425</xdr:rowOff>
                  </from>
                  <to>
                    <xdr:col>2</xdr:col>
                    <xdr:colOff>142875</xdr:colOff>
                    <xdr:row>5</xdr:row>
                    <xdr:rowOff>581025</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1</xdr:col>
                    <xdr:colOff>47625</xdr:colOff>
                    <xdr:row>15</xdr:row>
                    <xdr:rowOff>28575</xdr:rowOff>
                  </from>
                  <to>
                    <xdr:col>2</xdr:col>
                    <xdr:colOff>123825</xdr:colOff>
                    <xdr:row>15</xdr:row>
                    <xdr:rowOff>228600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1</xdr:col>
                    <xdr:colOff>47625</xdr:colOff>
                    <xdr:row>16</xdr:row>
                    <xdr:rowOff>85725</xdr:rowOff>
                  </from>
                  <to>
                    <xdr:col>2</xdr:col>
                    <xdr:colOff>123825</xdr:colOff>
                    <xdr:row>16</xdr:row>
                    <xdr:rowOff>314325</xdr:rowOff>
                  </to>
                </anchor>
              </controlPr>
            </control>
          </mc:Choice>
        </mc:AlternateContent>
        <mc:AlternateContent xmlns:mc="http://schemas.openxmlformats.org/markup-compatibility/2006">
          <mc:Choice Requires="x14">
            <control shapeId="4200" r:id="rId20" name="Check Box 104">
              <controlPr defaultSize="0" autoFill="0" autoLine="0" autoPict="0">
                <anchor moveWithCells="1">
                  <from>
                    <xdr:col>1</xdr:col>
                    <xdr:colOff>38100</xdr:colOff>
                    <xdr:row>17</xdr:row>
                    <xdr:rowOff>9525</xdr:rowOff>
                  </from>
                  <to>
                    <xdr:col>2</xdr:col>
                    <xdr:colOff>114300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showGridLines="0" zoomScale="80" zoomScaleNormal="80" workbookViewId="0">
      <selection activeCell="D3" sqref="D3:F3"/>
    </sheetView>
  </sheetViews>
  <sheetFormatPr baseColWidth="10" defaultColWidth="10.85546875" defaultRowHeight="15" x14ac:dyDescent="0.25"/>
  <cols>
    <col min="1" max="1" width="14" style="37" customWidth="1"/>
    <col min="2" max="2" width="27.5703125" customWidth="1"/>
    <col min="3" max="5" width="22" customWidth="1"/>
    <col min="6" max="6" width="22" style="37" customWidth="1"/>
    <col min="7" max="7" width="25.28515625" style="37" customWidth="1"/>
    <col min="8" max="8" width="26.5703125" style="37" customWidth="1"/>
    <col min="9" max="9" width="17.85546875" style="37" customWidth="1"/>
    <col min="10" max="10" width="32.140625" customWidth="1"/>
  </cols>
  <sheetData>
    <row r="1" spans="1:10" ht="30.95" customHeight="1" x14ac:dyDescent="0.25">
      <c r="A1" s="100" t="s">
        <v>247</v>
      </c>
      <c r="B1" s="100"/>
      <c r="C1" s="100"/>
      <c r="D1" s="100"/>
      <c r="E1" s="100"/>
      <c r="F1" s="100"/>
      <c r="G1" s="100"/>
      <c r="H1" s="100"/>
      <c r="I1" s="100"/>
      <c r="J1" s="100"/>
    </row>
    <row r="2" spans="1:10" ht="30.95" customHeight="1" x14ac:dyDescent="0.25">
      <c r="A2" s="100"/>
      <c r="B2" s="100"/>
      <c r="C2" s="100"/>
      <c r="D2" s="100"/>
      <c r="E2" s="100"/>
      <c r="F2" s="100"/>
      <c r="G2" s="100"/>
      <c r="H2" s="100"/>
      <c r="I2" s="100"/>
      <c r="J2" s="100"/>
    </row>
    <row r="3" spans="1:10" s="55" customFormat="1" ht="35.450000000000003" customHeight="1" x14ac:dyDescent="0.3">
      <c r="A3" s="101" t="s">
        <v>148</v>
      </c>
      <c r="B3" s="102"/>
      <c r="C3" s="102"/>
      <c r="D3" s="103" t="s">
        <v>271</v>
      </c>
      <c r="E3" s="104"/>
      <c r="F3" s="105"/>
    </row>
    <row r="4" spans="1:10" s="55" customFormat="1" ht="62.45" customHeight="1" x14ac:dyDescent="0.3">
      <c r="A4" s="101" t="s">
        <v>150</v>
      </c>
      <c r="B4" s="102"/>
      <c r="C4" s="102"/>
      <c r="D4" s="106" t="str">
        <f>VLOOKUP(D3,'Listado de apps'!A:B,2,0)</f>
        <v>http://serviciosweb.sic.gov.co/ProteccionDatosPersonales/</v>
      </c>
      <c r="E4" s="106"/>
      <c r="F4" s="106"/>
      <c r="G4" s="54"/>
      <c r="H4" s="54"/>
      <c r="I4" s="54"/>
      <c r="J4" s="54"/>
    </row>
    <row r="5" spans="1:10" s="55" customFormat="1" ht="35.450000000000003" customHeight="1" x14ac:dyDescent="0.3">
      <c r="A5" s="101" t="s">
        <v>149</v>
      </c>
      <c r="B5" s="102"/>
      <c r="C5" s="102"/>
      <c r="D5" s="106"/>
      <c r="E5" s="106"/>
      <c r="F5" s="106"/>
      <c r="G5" s="54"/>
      <c r="H5" s="54"/>
      <c r="I5" s="54"/>
      <c r="J5" s="54"/>
    </row>
    <row r="6" spans="1:10" ht="30.75" customHeight="1" thickBot="1" x14ac:dyDescent="0.3">
      <c r="A6" s="63"/>
      <c r="B6" s="64"/>
      <c r="C6" s="64"/>
      <c r="D6" s="38"/>
      <c r="E6" s="38"/>
      <c r="F6" s="38"/>
      <c r="G6" s="38"/>
      <c r="H6" s="38"/>
      <c r="I6" s="38"/>
      <c r="J6" s="38"/>
    </row>
    <row r="7" spans="1:10" s="39" customFormat="1" ht="53.25" customHeight="1" thickBot="1" x14ac:dyDescent="0.3">
      <c r="A7" s="65" t="s">
        <v>151</v>
      </c>
      <c r="B7" s="66" t="s">
        <v>12</v>
      </c>
      <c r="C7" s="66" t="s">
        <v>152</v>
      </c>
      <c r="D7" s="66" t="s">
        <v>153</v>
      </c>
      <c r="E7" s="66" t="s">
        <v>154</v>
      </c>
      <c r="F7" s="66" t="s">
        <v>155</v>
      </c>
      <c r="G7" s="66" t="s">
        <v>245</v>
      </c>
      <c r="H7" s="66" t="s">
        <v>246</v>
      </c>
      <c r="I7" s="66" t="s">
        <v>156</v>
      </c>
      <c r="J7" s="67" t="s">
        <v>157</v>
      </c>
    </row>
    <row r="8" spans="1:10" s="39" customFormat="1" ht="25.5" customHeight="1" x14ac:dyDescent="0.25">
      <c r="A8" s="69"/>
      <c r="B8" s="70"/>
      <c r="C8" s="70"/>
      <c r="D8" s="70"/>
      <c r="E8" s="70"/>
      <c r="F8" s="68"/>
      <c r="G8" s="71"/>
      <c r="H8" s="71"/>
      <c r="I8" s="62">
        <f>H8-G8</f>
        <v>0</v>
      </c>
      <c r="J8" s="72"/>
    </row>
    <row r="9" spans="1:10" s="39" customFormat="1" ht="25.5" customHeight="1" x14ac:dyDescent="0.25">
      <c r="A9" s="73"/>
      <c r="B9" s="74"/>
      <c r="C9" s="74"/>
      <c r="D9" s="74"/>
      <c r="E9" s="74"/>
      <c r="F9" s="75"/>
      <c r="G9" s="76"/>
      <c r="H9" s="76"/>
      <c r="I9" s="58">
        <f t="shared" ref="I9:I23" si="0">H9-G9</f>
        <v>0</v>
      </c>
      <c r="J9" s="77"/>
    </row>
    <row r="10" spans="1:10" s="39" customFormat="1" ht="25.5" customHeight="1" x14ac:dyDescent="0.25">
      <c r="A10" s="73"/>
      <c r="B10" s="74"/>
      <c r="C10" s="74"/>
      <c r="D10" s="74"/>
      <c r="E10" s="74"/>
      <c r="F10" s="75"/>
      <c r="G10" s="76"/>
      <c r="H10" s="76"/>
      <c r="I10" s="58">
        <f t="shared" si="0"/>
        <v>0</v>
      </c>
      <c r="J10" s="77"/>
    </row>
    <row r="11" spans="1:10" s="39" customFormat="1" ht="25.5" customHeight="1" x14ac:dyDescent="0.25">
      <c r="A11" s="73"/>
      <c r="B11" s="74"/>
      <c r="C11" s="74"/>
      <c r="D11" s="74"/>
      <c r="E11" s="74"/>
      <c r="F11" s="75"/>
      <c r="G11" s="76"/>
      <c r="H11" s="76"/>
      <c r="I11" s="58">
        <f t="shared" si="0"/>
        <v>0</v>
      </c>
      <c r="J11" s="77"/>
    </row>
    <row r="12" spans="1:10" s="39" customFormat="1" ht="25.5" customHeight="1" x14ac:dyDescent="0.25">
      <c r="A12" s="73"/>
      <c r="B12" s="74"/>
      <c r="C12" s="74"/>
      <c r="D12" s="57"/>
      <c r="E12" s="57"/>
      <c r="F12" s="56"/>
      <c r="G12" s="76"/>
      <c r="H12" s="76"/>
      <c r="I12" s="58">
        <f t="shared" si="0"/>
        <v>0</v>
      </c>
      <c r="J12" s="77"/>
    </row>
    <row r="13" spans="1:10" s="39" customFormat="1" ht="25.5" customHeight="1" x14ac:dyDescent="0.25">
      <c r="A13" s="73"/>
      <c r="B13" s="74"/>
      <c r="C13" s="74"/>
      <c r="D13" s="57"/>
      <c r="E13" s="57"/>
      <c r="F13" s="56"/>
      <c r="G13" s="76"/>
      <c r="H13" s="76"/>
      <c r="I13" s="58">
        <f t="shared" si="0"/>
        <v>0</v>
      </c>
      <c r="J13" s="77"/>
    </row>
    <row r="14" spans="1:10" s="39" customFormat="1" ht="25.5" customHeight="1" x14ac:dyDescent="0.25">
      <c r="A14" s="73"/>
      <c r="B14" s="74"/>
      <c r="C14" s="74"/>
      <c r="D14" s="57"/>
      <c r="E14" s="57"/>
      <c r="F14" s="56"/>
      <c r="G14" s="76"/>
      <c r="H14" s="76"/>
      <c r="I14" s="58">
        <f t="shared" si="0"/>
        <v>0</v>
      </c>
      <c r="J14" s="77"/>
    </row>
    <row r="15" spans="1:10" s="39" customFormat="1" ht="25.5" customHeight="1" x14ac:dyDescent="0.25">
      <c r="A15" s="73"/>
      <c r="B15" s="74"/>
      <c r="C15" s="74"/>
      <c r="D15" s="57"/>
      <c r="E15" s="57"/>
      <c r="F15" s="56"/>
      <c r="G15" s="76"/>
      <c r="H15" s="76"/>
      <c r="I15" s="58">
        <f t="shared" si="0"/>
        <v>0</v>
      </c>
      <c r="J15" s="77"/>
    </row>
    <row r="16" spans="1:10" s="39" customFormat="1" ht="25.5" customHeight="1" x14ac:dyDescent="0.25">
      <c r="A16" s="73"/>
      <c r="B16" s="74"/>
      <c r="C16" s="74"/>
      <c r="D16" s="57"/>
      <c r="E16" s="57"/>
      <c r="F16" s="56"/>
      <c r="G16" s="76"/>
      <c r="H16" s="76"/>
      <c r="I16" s="58">
        <f t="shared" si="0"/>
        <v>0</v>
      </c>
      <c r="J16" s="77"/>
    </row>
    <row r="17" spans="1:10" s="39" customFormat="1" ht="25.5" customHeight="1" x14ac:dyDescent="0.25">
      <c r="A17" s="73"/>
      <c r="B17" s="74"/>
      <c r="C17" s="74"/>
      <c r="D17" s="57"/>
      <c r="E17" s="57"/>
      <c r="F17" s="56"/>
      <c r="G17" s="76"/>
      <c r="H17" s="76"/>
      <c r="I17" s="58">
        <f t="shared" si="0"/>
        <v>0</v>
      </c>
      <c r="J17" s="77"/>
    </row>
    <row r="18" spans="1:10" s="39" customFormat="1" ht="25.5" customHeight="1" x14ac:dyDescent="0.25">
      <c r="A18" s="73"/>
      <c r="B18" s="74"/>
      <c r="C18" s="74"/>
      <c r="D18" s="57"/>
      <c r="E18" s="57"/>
      <c r="F18" s="56"/>
      <c r="G18" s="76"/>
      <c r="H18" s="76"/>
      <c r="I18" s="58">
        <f t="shared" si="0"/>
        <v>0</v>
      </c>
      <c r="J18" s="77"/>
    </row>
    <row r="19" spans="1:10" s="39" customFormat="1" ht="25.5" customHeight="1" x14ac:dyDescent="0.25">
      <c r="A19" s="73"/>
      <c r="B19" s="74"/>
      <c r="C19" s="74"/>
      <c r="D19" s="57"/>
      <c r="E19" s="57"/>
      <c r="F19" s="56"/>
      <c r="G19" s="76"/>
      <c r="H19" s="76"/>
      <c r="I19" s="58">
        <f t="shared" si="0"/>
        <v>0</v>
      </c>
      <c r="J19" s="77"/>
    </row>
    <row r="20" spans="1:10" s="39" customFormat="1" ht="25.5" customHeight="1" x14ac:dyDescent="0.25">
      <c r="A20" s="73"/>
      <c r="B20" s="74"/>
      <c r="C20" s="74"/>
      <c r="D20" s="57"/>
      <c r="E20" s="57"/>
      <c r="F20" s="56"/>
      <c r="G20" s="76"/>
      <c r="H20" s="76"/>
      <c r="I20" s="58">
        <f t="shared" si="0"/>
        <v>0</v>
      </c>
      <c r="J20" s="77"/>
    </row>
    <row r="21" spans="1:10" s="39" customFormat="1" ht="25.5" customHeight="1" x14ac:dyDescent="0.25">
      <c r="A21" s="73"/>
      <c r="B21" s="74"/>
      <c r="C21" s="74"/>
      <c r="D21" s="57"/>
      <c r="E21" s="57"/>
      <c r="F21" s="56"/>
      <c r="G21" s="76"/>
      <c r="H21" s="76"/>
      <c r="I21" s="58">
        <f t="shared" si="0"/>
        <v>0</v>
      </c>
      <c r="J21" s="77"/>
    </row>
    <row r="22" spans="1:10" s="39" customFormat="1" ht="25.5" customHeight="1" x14ac:dyDescent="0.25">
      <c r="A22" s="73"/>
      <c r="B22" s="74"/>
      <c r="C22" s="74"/>
      <c r="D22" s="57"/>
      <c r="E22" s="57"/>
      <c r="F22" s="56"/>
      <c r="G22" s="76"/>
      <c r="H22" s="76"/>
      <c r="I22" s="58">
        <f t="shared" si="0"/>
        <v>0</v>
      </c>
      <c r="J22" s="77"/>
    </row>
    <row r="23" spans="1:10" s="39" customFormat="1" ht="25.5" customHeight="1" thickBot="1" x14ac:dyDescent="0.3">
      <c r="A23" s="78"/>
      <c r="B23" s="79"/>
      <c r="C23" s="79"/>
      <c r="D23" s="59"/>
      <c r="E23" s="59"/>
      <c r="F23" s="60"/>
      <c r="G23" s="80"/>
      <c r="H23" s="80"/>
      <c r="I23" s="61">
        <f t="shared" si="0"/>
        <v>0</v>
      </c>
      <c r="J23" s="81"/>
    </row>
    <row r="24" spans="1:10" s="39" customFormat="1" x14ac:dyDescent="0.25">
      <c r="A24" s="40"/>
      <c r="F24" s="40"/>
      <c r="G24" s="40"/>
      <c r="H24" s="40"/>
      <c r="I24" s="40"/>
    </row>
    <row r="25" spans="1:10" s="39" customFormat="1" x14ac:dyDescent="0.25">
      <c r="A25" s="40"/>
      <c r="F25" s="40"/>
      <c r="G25" s="40"/>
      <c r="H25" s="40"/>
      <c r="I25" s="40"/>
    </row>
    <row r="31" spans="1:10" ht="29.1" customHeight="1" x14ac:dyDescent="0.25"/>
    <row r="32" spans="1:10" ht="29.1" customHeight="1" x14ac:dyDescent="0.25"/>
    <row r="33" ht="29.1" customHeight="1" x14ac:dyDescent="0.25"/>
    <row r="34" ht="29.1" customHeight="1" x14ac:dyDescent="0.25"/>
    <row r="35" ht="29.1" customHeight="1" x14ac:dyDescent="0.25"/>
    <row r="36" ht="29.1" customHeight="1" x14ac:dyDescent="0.25"/>
  </sheetData>
  <mergeCells count="7">
    <mergeCell ref="A1:J2"/>
    <mergeCell ref="A3:C3"/>
    <mergeCell ref="A4:C4"/>
    <mergeCell ref="A5:C5"/>
    <mergeCell ref="D3:F3"/>
    <mergeCell ref="D4:F4"/>
    <mergeCell ref="D5:F5"/>
  </mergeCells>
  <pageMargins left="0.70866141732283472" right="0.70866141732283472" top="0.74803149606299213" bottom="0.74803149606299213" header="0.31496062992125984" footer="0.31496062992125984"/>
  <pageSetup paperSize="9" orientation="portrait" horizontalDpi="300" verticalDpi="300" r:id="rId1"/>
  <headerFooter>
    <oddFooter>&amp;RDE04-F21 V1 (2020-11-25)</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ACD7877-A568-4C19-B699-07B0C786C712}">
          <x14:formula1>
            <xm:f>'Listado de apps'!$A$2:$A$45</xm:f>
          </x14:formula1>
          <xm:sqref>D3:F3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showGridLines="0" tabSelected="1" zoomScale="70" zoomScaleNormal="70" workbookViewId="0">
      <selection activeCell="C11" sqref="C11"/>
    </sheetView>
  </sheetViews>
  <sheetFormatPr baseColWidth="10" defaultColWidth="10.85546875" defaultRowHeight="15" x14ac:dyDescent="0.25"/>
  <cols>
    <col min="1" max="1" width="8" style="37" customWidth="1"/>
    <col min="2" max="4" width="28.42578125" customWidth="1"/>
    <col min="5" max="5" width="28.42578125" style="37" customWidth="1"/>
    <col min="6" max="9" width="20" style="37" customWidth="1"/>
    <col min="10" max="10" width="31.140625" customWidth="1"/>
  </cols>
  <sheetData>
    <row r="1" spans="1:10" ht="56.1" customHeight="1" x14ac:dyDescent="0.25">
      <c r="A1" s="100" t="s">
        <v>248</v>
      </c>
      <c r="B1" s="100"/>
      <c r="C1" s="100"/>
      <c r="D1" s="100"/>
      <c r="E1" s="100"/>
      <c r="F1" s="100"/>
      <c r="G1" s="100"/>
      <c r="H1" s="100"/>
      <c r="I1" s="100"/>
      <c r="J1" s="100"/>
    </row>
    <row r="2" spans="1:10" ht="25.5" customHeight="1" x14ac:dyDescent="0.25">
      <c r="A2" s="107"/>
      <c r="B2" s="107"/>
      <c r="C2" s="107"/>
      <c r="D2" s="107"/>
      <c r="E2" s="107"/>
      <c r="F2" s="107"/>
      <c r="G2" s="107"/>
      <c r="H2" s="107"/>
      <c r="I2" s="107"/>
      <c r="J2" s="107"/>
    </row>
    <row r="3" spans="1:10" s="49" customFormat="1" ht="87.95" customHeight="1" x14ac:dyDescent="0.25">
      <c r="A3" s="47" t="s">
        <v>151</v>
      </c>
      <c r="B3" s="47" t="s">
        <v>12</v>
      </c>
      <c r="C3" s="48" t="s">
        <v>152</v>
      </c>
      <c r="D3" s="48" t="s">
        <v>153</v>
      </c>
      <c r="E3" s="48" t="s">
        <v>154</v>
      </c>
      <c r="F3" s="48" t="s">
        <v>155</v>
      </c>
      <c r="G3" s="48" t="s">
        <v>194</v>
      </c>
      <c r="H3" s="48" t="s">
        <v>195</v>
      </c>
      <c r="I3" s="47" t="s">
        <v>156</v>
      </c>
      <c r="J3" s="48" t="s">
        <v>157</v>
      </c>
    </row>
    <row r="4" spans="1:10" s="39" customFormat="1" ht="38.25" customHeight="1" x14ac:dyDescent="0.25">
      <c r="A4" s="46"/>
      <c r="B4" s="50"/>
      <c r="C4" s="50"/>
      <c r="D4" s="50"/>
      <c r="E4" s="46"/>
      <c r="F4" s="51"/>
      <c r="G4" s="52"/>
      <c r="H4" s="52"/>
      <c r="I4" s="53">
        <f>H4-G4</f>
        <v>0</v>
      </c>
      <c r="J4" s="45"/>
    </row>
    <row r="5" spans="1:10" s="39" customFormat="1" ht="38.25" customHeight="1" x14ac:dyDescent="0.25">
      <c r="A5" s="46"/>
      <c r="B5" s="50"/>
      <c r="C5" s="50"/>
      <c r="D5" s="50"/>
      <c r="E5" s="46"/>
      <c r="F5" s="46"/>
      <c r="G5" s="52"/>
      <c r="H5" s="52"/>
      <c r="I5" s="53">
        <f t="shared" ref="I5:I19" si="0">H5-G5</f>
        <v>0</v>
      </c>
      <c r="J5" s="45"/>
    </row>
    <row r="6" spans="1:10" s="39" customFormat="1" ht="38.25" customHeight="1" x14ac:dyDescent="0.25">
      <c r="A6" s="46"/>
      <c r="B6" s="50"/>
      <c r="C6" s="50"/>
      <c r="D6" s="50"/>
      <c r="E6" s="46"/>
      <c r="F6" s="46"/>
      <c r="G6" s="52"/>
      <c r="H6" s="52"/>
      <c r="I6" s="53">
        <f t="shared" si="0"/>
        <v>0</v>
      </c>
      <c r="J6" s="45"/>
    </row>
    <row r="7" spans="1:10" s="39" customFormat="1" ht="38.25" customHeight="1" x14ac:dyDescent="0.25">
      <c r="A7" s="46"/>
      <c r="B7" s="50"/>
      <c r="C7" s="50"/>
      <c r="D7" s="50"/>
      <c r="E7" s="46"/>
      <c r="F7" s="46"/>
      <c r="G7" s="52"/>
      <c r="H7" s="52"/>
      <c r="I7" s="53">
        <f t="shared" si="0"/>
        <v>0</v>
      </c>
      <c r="J7" s="45"/>
    </row>
    <row r="8" spans="1:10" s="39" customFormat="1" ht="38.25" customHeight="1" x14ac:dyDescent="0.25">
      <c r="A8" s="46"/>
      <c r="B8" s="50"/>
      <c r="C8" s="50"/>
      <c r="D8" s="50"/>
      <c r="E8" s="46"/>
      <c r="F8" s="46"/>
      <c r="G8" s="52"/>
      <c r="H8" s="52"/>
      <c r="I8" s="53">
        <f t="shared" si="0"/>
        <v>0</v>
      </c>
      <c r="J8" s="45"/>
    </row>
    <row r="9" spans="1:10" s="39" customFormat="1" ht="38.25" customHeight="1" x14ac:dyDescent="0.25">
      <c r="A9" s="46"/>
      <c r="B9" s="50"/>
      <c r="C9" s="50"/>
      <c r="D9" s="50"/>
      <c r="E9" s="46"/>
      <c r="F9" s="46"/>
      <c r="G9" s="52"/>
      <c r="H9" s="52"/>
      <c r="I9" s="53">
        <f t="shared" si="0"/>
        <v>0</v>
      </c>
      <c r="J9" s="45"/>
    </row>
    <row r="10" spans="1:10" s="39" customFormat="1" ht="38.25" customHeight="1" x14ac:dyDescent="0.25">
      <c r="A10" s="46"/>
      <c r="B10" s="50"/>
      <c r="C10" s="50"/>
      <c r="D10" s="50"/>
      <c r="E10" s="46"/>
      <c r="F10" s="46"/>
      <c r="G10" s="52"/>
      <c r="H10" s="52"/>
      <c r="I10" s="53">
        <f t="shared" si="0"/>
        <v>0</v>
      </c>
      <c r="J10" s="45"/>
    </row>
    <row r="11" spans="1:10" s="39" customFormat="1" ht="38.25" customHeight="1" x14ac:dyDescent="0.25">
      <c r="A11" s="46"/>
      <c r="B11" s="50"/>
      <c r="C11" s="50"/>
      <c r="D11" s="50"/>
      <c r="E11" s="46"/>
      <c r="F11" s="46"/>
      <c r="G11" s="52"/>
      <c r="H11" s="52"/>
      <c r="I11" s="53">
        <f t="shared" si="0"/>
        <v>0</v>
      </c>
      <c r="J11" s="45"/>
    </row>
    <row r="12" spans="1:10" s="39" customFormat="1" ht="38.25" customHeight="1" x14ac:dyDescent="0.25">
      <c r="A12" s="46"/>
      <c r="B12" s="50"/>
      <c r="C12" s="50"/>
      <c r="D12" s="50"/>
      <c r="E12" s="46"/>
      <c r="F12" s="46"/>
      <c r="G12" s="52"/>
      <c r="H12" s="52"/>
      <c r="I12" s="53">
        <f t="shared" si="0"/>
        <v>0</v>
      </c>
      <c r="J12" s="45"/>
    </row>
    <row r="13" spans="1:10" s="39" customFormat="1" ht="38.25" customHeight="1" x14ac:dyDescent="0.25">
      <c r="A13" s="46"/>
      <c r="B13" s="50"/>
      <c r="C13" s="50"/>
      <c r="D13" s="50"/>
      <c r="E13" s="46"/>
      <c r="F13" s="46"/>
      <c r="G13" s="52"/>
      <c r="H13" s="52"/>
      <c r="I13" s="53">
        <f t="shared" si="0"/>
        <v>0</v>
      </c>
      <c r="J13" s="45"/>
    </row>
    <row r="14" spans="1:10" s="39" customFormat="1" ht="38.25" customHeight="1" x14ac:dyDescent="0.25">
      <c r="A14" s="46"/>
      <c r="B14" s="50"/>
      <c r="C14" s="50"/>
      <c r="D14" s="50"/>
      <c r="E14" s="46"/>
      <c r="F14" s="46"/>
      <c r="G14" s="52"/>
      <c r="H14" s="52"/>
      <c r="I14" s="53">
        <f t="shared" si="0"/>
        <v>0</v>
      </c>
      <c r="J14" s="45"/>
    </row>
    <row r="15" spans="1:10" s="39" customFormat="1" ht="38.25" customHeight="1" x14ac:dyDescent="0.25">
      <c r="A15" s="46"/>
      <c r="B15" s="50"/>
      <c r="C15" s="50"/>
      <c r="D15" s="50"/>
      <c r="E15" s="46"/>
      <c r="F15" s="46"/>
      <c r="G15" s="52"/>
      <c r="H15" s="52"/>
      <c r="I15" s="53">
        <f t="shared" si="0"/>
        <v>0</v>
      </c>
      <c r="J15" s="45"/>
    </row>
    <row r="16" spans="1:10" s="39" customFormat="1" ht="38.25" customHeight="1" x14ac:dyDescent="0.25">
      <c r="A16" s="46"/>
      <c r="B16" s="50"/>
      <c r="C16" s="50"/>
      <c r="D16" s="50"/>
      <c r="E16" s="46"/>
      <c r="F16" s="46"/>
      <c r="G16" s="52"/>
      <c r="H16" s="52"/>
      <c r="I16" s="53">
        <f t="shared" si="0"/>
        <v>0</v>
      </c>
      <c r="J16" s="45"/>
    </row>
    <row r="17" spans="1:10" s="39" customFormat="1" ht="38.25" customHeight="1" x14ac:dyDescent="0.25">
      <c r="A17" s="46"/>
      <c r="B17" s="50"/>
      <c r="C17" s="50"/>
      <c r="D17" s="50"/>
      <c r="E17" s="46"/>
      <c r="F17" s="46"/>
      <c r="G17" s="52"/>
      <c r="H17" s="52"/>
      <c r="I17" s="53">
        <f t="shared" si="0"/>
        <v>0</v>
      </c>
      <c r="J17" s="45"/>
    </row>
    <row r="18" spans="1:10" s="39" customFormat="1" ht="38.25" customHeight="1" x14ac:dyDescent="0.25">
      <c r="A18" s="46"/>
      <c r="B18" s="50"/>
      <c r="C18" s="50"/>
      <c r="D18" s="50"/>
      <c r="E18" s="46"/>
      <c r="F18" s="46"/>
      <c r="G18" s="52"/>
      <c r="H18" s="52"/>
      <c r="I18" s="53">
        <f t="shared" si="0"/>
        <v>0</v>
      </c>
      <c r="J18" s="45"/>
    </row>
    <row r="19" spans="1:10" s="39" customFormat="1" ht="38.25" customHeight="1" x14ac:dyDescent="0.25">
      <c r="A19" s="46"/>
      <c r="B19" s="50"/>
      <c r="C19" s="50"/>
      <c r="D19" s="50"/>
      <c r="E19" s="46"/>
      <c r="F19" s="46"/>
      <c r="G19" s="52"/>
      <c r="H19" s="52"/>
      <c r="I19" s="53">
        <f t="shared" si="0"/>
        <v>0</v>
      </c>
      <c r="J19" s="45"/>
    </row>
    <row r="27" spans="1:10" ht="29.1" customHeight="1" x14ac:dyDescent="0.25"/>
    <row r="28" spans="1:10" ht="29.1" customHeight="1" x14ac:dyDescent="0.25"/>
    <row r="29" spans="1:10" ht="29.1" customHeight="1" x14ac:dyDescent="0.25"/>
    <row r="30" spans="1:10" ht="29.1" customHeight="1" x14ac:dyDescent="0.25"/>
    <row r="31" spans="1:10" ht="29.1" customHeight="1" x14ac:dyDescent="0.25"/>
    <row r="32" spans="1:10" ht="29.1" customHeight="1" x14ac:dyDescent="0.25"/>
  </sheetData>
  <mergeCells count="1">
    <mergeCell ref="A1:J2"/>
  </mergeCells>
  <pageMargins left="0.70866141732283472" right="0.70866141732283472" top="0.74803149606299213" bottom="0.74803149606299213" header="0.31496062992125984" footer="0.31496062992125984"/>
  <pageSetup paperSize="9" orientation="portrait" horizontalDpi="300" verticalDpi="300" r:id="rId1"/>
  <headerFooter>
    <oddFooter>&amp;RDE04-F21 V1 (2020-11-25)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8"/>
  <sheetViews>
    <sheetView workbookViewId="0">
      <selection sqref="A1:A118"/>
    </sheetView>
  </sheetViews>
  <sheetFormatPr baseColWidth="10" defaultRowHeight="15" x14ac:dyDescent="0.25"/>
  <cols>
    <col min="1" max="1" width="25.42578125" customWidth="1"/>
  </cols>
  <sheetData>
    <row r="1" spans="1:3" x14ac:dyDescent="0.25">
      <c r="A1" s="20" t="s">
        <v>13</v>
      </c>
      <c r="B1" t="s">
        <v>14</v>
      </c>
      <c r="C1" t="s">
        <v>15</v>
      </c>
    </row>
    <row r="2" spans="1:3" ht="30" x14ac:dyDescent="0.25">
      <c r="A2" s="21" t="s">
        <v>16</v>
      </c>
      <c r="B2" t="e">
        <f>VLOOKUP(A2,#REF!,21,0)</f>
        <v>#REF!</v>
      </c>
      <c r="C2" t="e">
        <v>#N/A</v>
      </c>
    </row>
    <row r="3" spans="1:3" ht="45" x14ac:dyDescent="0.25">
      <c r="A3" s="22" t="s">
        <v>17</v>
      </c>
      <c r="B3" t="e">
        <f>VLOOKUP(A3,#REF!,21,0)</f>
        <v>#REF!</v>
      </c>
      <c r="C3" t="s">
        <v>274</v>
      </c>
    </row>
    <row r="4" spans="1:3" x14ac:dyDescent="0.25">
      <c r="A4" s="22" t="s">
        <v>18</v>
      </c>
      <c r="B4" t="e">
        <f>VLOOKUP(A4,#REF!,21,0)</f>
        <v>#REF!</v>
      </c>
      <c r="C4" t="s">
        <v>275</v>
      </c>
    </row>
    <row r="5" spans="1:3" ht="30" x14ac:dyDescent="0.25">
      <c r="A5" s="22" t="s">
        <v>19</v>
      </c>
      <c r="B5" t="e">
        <f>VLOOKUP(A5,#REF!,21,0)</f>
        <v>#REF!</v>
      </c>
      <c r="C5">
        <v>0</v>
      </c>
    </row>
    <row r="6" spans="1:3" ht="30" x14ac:dyDescent="0.25">
      <c r="A6" s="22" t="s">
        <v>20</v>
      </c>
      <c r="B6" t="e">
        <f>VLOOKUP(A6,#REF!,21,0)</f>
        <v>#REF!</v>
      </c>
      <c r="C6" t="s">
        <v>276</v>
      </c>
    </row>
    <row r="7" spans="1:3" ht="30" x14ac:dyDescent="0.25">
      <c r="A7" s="22" t="s">
        <v>21</v>
      </c>
      <c r="B7" t="e">
        <f>VLOOKUP(A7,#REF!,21,0)</f>
        <v>#REF!</v>
      </c>
      <c r="C7" t="s">
        <v>275</v>
      </c>
    </row>
    <row r="8" spans="1:3" x14ac:dyDescent="0.25">
      <c r="A8" s="21" t="s">
        <v>22</v>
      </c>
      <c r="B8" t="e">
        <f>VLOOKUP(A8,#REF!,21,0)</f>
        <v>#REF!</v>
      </c>
      <c r="C8" t="s">
        <v>277</v>
      </c>
    </row>
    <row r="9" spans="1:3" ht="45" x14ac:dyDescent="0.25">
      <c r="A9" s="21" t="s">
        <v>23</v>
      </c>
      <c r="B9" t="e">
        <f>VLOOKUP(A9,#REF!,21,0)</f>
        <v>#REF!</v>
      </c>
      <c r="C9" t="s">
        <v>278</v>
      </c>
    </row>
    <row r="10" spans="1:3" x14ac:dyDescent="0.25">
      <c r="A10" s="21" t="s">
        <v>24</v>
      </c>
      <c r="B10" t="e">
        <f>VLOOKUP(A10,#REF!,21,0)</f>
        <v>#REF!</v>
      </c>
      <c r="C10" t="e">
        <v>#N/A</v>
      </c>
    </row>
    <row r="11" spans="1:3" x14ac:dyDescent="0.25">
      <c r="A11" s="21" t="s">
        <v>25</v>
      </c>
      <c r="B11" t="e">
        <f>VLOOKUP(A11,#REF!,21,0)</f>
        <v>#REF!</v>
      </c>
      <c r="C11" t="s">
        <v>279</v>
      </c>
    </row>
    <row r="12" spans="1:3" x14ac:dyDescent="0.25">
      <c r="A12" s="23" t="s">
        <v>26</v>
      </c>
      <c r="B12" t="e">
        <f>VLOOKUP(A12,#REF!,21,0)</f>
        <v>#REF!</v>
      </c>
      <c r="C12" t="e">
        <v>#N/A</v>
      </c>
    </row>
    <row r="13" spans="1:3" ht="75" x14ac:dyDescent="0.25">
      <c r="A13" s="21" t="s">
        <v>27</v>
      </c>
      <c r="B13" t="e">
        <f>VLOOKUP(A13,#REF!,21,0)</f>
        <v>#REF!</v>
      </c>
      <c r="C13">
        <v>0</v>
      </c>
    </row>
    <row r="14" spans="1:3" x14ac:dyDescent="0.25">
      <c r="A14" s="21" t="s">
        <v>28</v>
      </c>
      <c r="B14" t="e">
        <f>VLOOKUP(A14,#REF!,21,0)</f>
        <v>#REF!</v>
      </c>
      <c r="C14" t="s">
        <v>280</v>
      </c>
    </row>
    <row r="15" spans="1:3" ht="30" x14ac:dyDescent="0.25">
      <c r="A15" s="21" t="s">
        <v>29</v>
      </c>
      <c r="B15" t="e">
        <f>VLOOKUP(A15,#REF!,21,0)</f>
        <v>#REF!</v>
      </c>
      <c r="C15" t="s">
        <v>281</v>
      </c>
    </row>
    <row r="16" spans="1:3" ht="45" x14ac:dyDescent="0.25">
      <c r="A16" s="24" t="s">
        <v>30</v>
      </c>
      <c r="B16" t="e">
        <f>VLOOKUP(A16,#REF!,21,0)</f>
        <v>#REF!</v>
      </c>
      <c r="C16" t="s">
        <v>282</v>
      </c>
    </row>
    <row r="17" spans="1:3" ht="45" x14ac:dyDescent="0.25">
      <c r="A17" s="24" t="s">
        <v>31</v>
      </c>
      <c r="B17" t="e">
        <f>VLOOKUP(A17,#REF!,21,0)</f>
        <v>#REF!</v>
      </c>
      <c r="C17" t="s">
        <v>283</v>
      </c>
    </row>
    <row r="18" spans="1:3" ht="45" x14ac:dyDescent="0.25">
      <c r="A18" s="24" t="s">
        <v>32</v>
      </c>
      <c r="B18" t="e">
        <f>VLOOKUP(A18,#REF!,21,0)</f>
        <v>#REF!</v>
      </c>
      <c r="C18" t="e">
        <v>#N/A</v>
      </c>
    </row>
    <row r="19" spans="1:3" x14ac:dyDescent="0.25">
      <c r="A19" s="24" t="s">
        <v>33</v>
      </c>
      <c r="B19" t="e">
        <f>VLOOKUP(A19,#REF!,21,0)</f>
        <v>#REF!</v>
      </c>
      <c r="C19" t="s">
        <v>284</v>
      </c>
    </row>
    <row r="20" spans="1:3" x14ac:dyDescent="0.25">
      <c r="A20" s="23" t="s">
        <v>34</v>
      </c>
      <c r="B20" t="e">
        <f>VLOOKUP(A20,#REF!,21,0)</f>
        <v>#REF!</v>
      </c>
      <c r="C20" t="e">
        <v>#N/A</v>
      </c>
    </row>
    <row r="21" spans="1:3" x14ac:dyDescent="0.25">
      <c r="A21" s="23" t="s">
        <v>35</v>
      </c>
      <c r="B21" t="e">
        <f>VLOOKUP(A21,#REF!,21,0)</f>
        <v>#REF!</v>
      </c>
      <c r="C21" t="e">
        <v>#N/A</v>
      </c>
    </row>
    <row r="22" spans="1:3" ht="30" x14ac:dyDescent="0.25">
      <c r="A22" s="25" t="s">
        <v>36</v>
      </c>
      <c r="B22" t="e">
        <f>VLOOKUP(A22,#REF!,21,0)</f>
        <v>#REF!</v>
      </c>
      <c r="C22" t="e">
        <v>#N/A</v>
      </c>
    </row>
    <row r="23" spans="1:3" x14ac:dyDescent="0.25">
      <c r="A23" s="25" t="s">
        <v>37</v>
      </c>
      <c r="B23" t="e">
        <f>VLOOKUP(A23,#REF!,21,0)</f>
        <v>#REF!</v>
      </c>
      <c r="C23">
        <v>0</v>
      </c>
    </row>
    <row r="24" spans="1:3" x14ac:dyDescent="0.25">
      <c r="A24" s="25" t="s">
        <v>38</v>
      </c>
      <c r="B24" t="e">
        <f>VLOOKUP(A24,#REF!,21,0)</f>
        <v>#REF!</v>
      </c>
      <c r="C24">
        <v>0</v>
      </c>
    </row>
    <row r="25" spans="1:3" x14ac:dyDescent="0.25">
      <c r="A25" s="25" t="s">
        <v>39</v>
      </c>
      <c r="B25" t="e">
        <f>VLOOKUP(A25,#REF!,21,0)</f>
        <v>#REF!</v>
      </c>
      <c r="C25">
        <v>0</v>
      </c>
    </row>
    <row r="26" spans="1:3" x14ac:dyDescent="0.25">
      <c r="A26" s="24" t="s">
        <v>40</v>
      </c>
      <c r="B26" t="e">
        <f>VLOOKUP(A26,#REF!,21,0)</f>
        <v>#REF!</v>
      </c>
      <c r="C26" t="s">
        <v>280</v>
      </c>
    </row>
    <row r="27" spans="1:3" ht="90" x14ac:dyDescent="0.25">
      <c r="A27" s="24" t="s">
        <v>41</v>
      </c>
      <c r="B27" t="e">
        <f>VLOOKUP(A27,#REF!,21,0)</f>
        <v>#REF!</v>
      </c>
      <c r="C27" t="e">
        <v>#N/A</v>
      </c>
    </row>
    <row r="28" spans="1:3" ht="60" x14ac:dyDescent="0.25">
      <c r="A28" s="24" t="s">
        <v>42</v>
      </c>
      <c r="B28" t="e">
        <f>VLOOKUP(A28,#REF!,21,0)</f>
        <v>#REF!</v>
      </c>
      <c r="C28" t="e">
        <v>#N/A</v>
      </c>
    </row>
    <row r="29" spans="1:3" ht="60" x14ac:dyDescent="0.25">
      <c r="A29" s="24" t="s">
        <v>43</v>
      </c>
      <c r="B29" t="e">
        <f>VLOOKUP(A29,#REF!,21,0)</f>
        <v>#REF!</v>
      </c>
      <c r="C29" t="e">
        <v>#N/A</v>
      </c>
    </row>
    <row r="30" spans="1:3" ht="60" x14ac:dyDescent="0.25">
      <c r="A30" s="24" t="s">
        <v>44</v>
      </c>
      <c r="B30" t="e">
        <f>VLOOKUP(A30,#REF!,21,0)</f>
        <v>#REF!</v>
      </c>
      <c r="C30" t="e">
        <v>#N/A</v>
      </c>
    </row>
    <row r="31" spans="1:3" ht="60" x14ac:dyDescent="0.25">
      <c r="A31" s="24" t="s">
        <v>45</v>
      </c>
      <c r="B31" t="e">
        <f>VLOOKUP(A31,#REF!,21,0)</f>
        <v>#REF!</v>
      </c>
      <c r="C31" t="e">
        <v>#N/A</v>
      </c>
    </row>
    <row r="32" spans="1:3" x14ac:dyDescent="0.25">
      <c r="A32" s="24" t="s">
        <v>46</v>
      </c>
      <c r="B32" t="e">
        <f>VLOOKUP(A32,#REF!,21,0)</f>
        <v>#REF!</v>
      </c>
      <c r="C32" t="e">
        <v>#N/A</v>
      </c>
    </row>
    <row r="33" spans="1:3" ht="30" x14ac:dyDescent="0.25">
      <c r="A33" s="24" t="s">
        <v>47</v>
      </c>
      <c r="B33" t="e">
        <f>VLOOKUP(A33,#REF!,21,0)</f>
        <v>#REF!</v>
      </c>
      <c r="C33" t="s">
        <v>274</v>
      </c>
    </row>
    <row r="34" spans="1:3" ht="30" x14ac:dyDescent="0.25">
      <c r="A34" s="24" t="s">
        <v>48</v>
      </c>
      <c r="B34" t="e">
        <f>VLOOKUP(A34,#REF!,21,0)</f>
        <v>#REF!</v>
      </c>
      <c r="C34" t="e">
        <v>#N/A</v>
      </c>
    </row>
    <row r="35" spans="1:3" x14ac:dyDescent="0.25">
      <c r="A35" s="24" t="s">
        <v>49</v>
      </c>
      <c r="B35" t="e">
        <f>VLOOKUP(A35,#REF!,21,0)</f>
        <v>#REF!</v>
      </c>
      <c r="C35" t="s">
        <v>274</v>
      </c>
    </row>
    <row r="36" spans="1:3" x14ac:dyDescent="0.25">
      <c r="A36" s="24" t="s">
        <v>50</v>
      </c>
      <c r="B36" t="e">
        <f>VLOOKUP(A36,#REF!,21,0)</f>
        <v>#REF!</v>
      </c>
      <c r="C36" t="s">
        <v>274</v>
      </c>
    </row>
    <row r="37" spans="1:3" x14ac:dyDescent="0.25">
      <c r="A37" s="24" t="s">
        <v>51</v>
      </c>
      <c r="B37" t="e">
        <f>VLOOKUP(A37,#REF!,21,0)</f>
        <v>#REF!</v>
      </c>
      <c r="C37" t="s">
        <v>274</v>
      </c>
    </row>
    <row r="38" spans="1:3" x14ac:dyDescent="0.25">
      <c r="A38" s="24" t="s">
        <v>52</v>
      </c>
      <c r="B38" t="e">
        <f>VLOOKUP(A38,#REF!,21,0)</f>
        <v>#REF!</v>
      </c>
      <c r="C38" t="s">
        <v>274</v>
      </c>
    </row>
    <row r="39" spans="1:3" ht="45" x14ac:dyDescent="0.25">
      <c r="A39" s="24" t="s">
        <v>53</v>
      </c>
      <c r="B39" t="e">
        <f>VLOOKUP(A39,#REF!,21,0)</f>
        <v>#REF!</v>
      </c>
      <c r="C39" t="s">
        <v>274</v>
      </c>
    </row>
    <row r="40" spans="1:3" x14ac:dyDescent="0.25">
      <c r="A40" s="24" t="s">
        <v>54</v>
      </c>
      <c r="B40" t="e">
        <f>VLOOKUP(A40,#REF!,21,0)</f>
        <v>#REF!</v>
      </c>
      <c r="C40" t="s">
        <v>274</v>
      </c>
    </row>
    <row r="41" spans="1:3" ht="30" x14ac:dyDescent="0.25">
      <c r="A41" s="24" t="s">
        <v>55</v>
      </c>
      <c r="B41" t="e">
        <f>VLOOKUP(A41,#REF!,21,0)</f>
        <v>#REF!</v>
      </c>
      <c r="C41" t="s">
        <v>275</v>
      </c>
    </row>
    <row r="42" spans="1:3" ht="30" x14ac:dyDescent="0.25">
      <c r="A42" s="24" t="s">
        <v>56</v>
      </c>
      <c r="B42" t="e">
        <f>VLOOKUP(A42,#REF!,21,0)</f>
        <v>#REF!</v>
      </c>
      <c r="C42" t="s">
        <v>280</v>
      </c>
    </row>
    <row r="43" spans="1:3" ht="45" x14ac:dyDescent="0.25">
      <c r="A43" s="24" t="s">
        <v>57</v>
      </c>
      <c r="B43" t="e">
        <f>VLOOKUP(A43,#REF!,21,0)</f>
        <v>#REF!</v>
      </c>
      <c r="C43" t="e">
        <v>#N/A</v>
      </c>
    </row>
    <row r="44" spans="1:3" ht="30" x14ac:dyDescent="0.25">
      <c r="A44" s="26" t="s">
        <v>58</v>
      </c>
      <c r="B44" t="e">
        <f>VLOOKUP(A44,#REF!,21,0)</f>
        <v>#REF!</v>
      </c>
      <c r="C44" t="s">
        <v>281</v>
      </c>
    </row>
    <row r="45" spans="1:3" ht="45" x14ac:dyDescent="0.25">
      <c r="A45" s="24" t="s">
        <v>59</v>
      </c>
      <c r="B45" t="e">
        <f>VLOOKUP(A45,#REF!,21,0)</f>
        <v>#REF!</v>
      </c>
      <c r="C45" t="e">
        <v>#N/A</v>
      </c>
    </row>
    <row r="46" spans="1:3" x14ac:dyDescent="0.25">
      <c r="A46" s="27" t="s">
        <v>60</v>
      </c>
      <c r="B46" t="e">
        <f>VLOOKUP(A46,#REF!,21,0)</f>
        <v>#REF!</v>
      </c>
      <c r="C46" t="e">
        <v>#N/A</v>
      </c>
    </row>
    <row r="47" spans="1:3" ht="60" x14ac:dyDescent="0.25">
      <c r="A47" s="24" t="s">
        <v>61</v>
      </c>
      <c r="B47" t="e">
        <f>VLOOKUP(A47,#REF!,21,0)</f>
        <v>#REF!</v>
      </c>
      <c r="C47" t="e">
        <v>#N/A</v>
      </c>
    </row>
    <row r="48" spans="1:3" ht="30" x14ac:dyDescent="0.25">
      <c r="A48" s="24" t="s">
        <v>62</v>
      </c>
      <c r="B48" t="e">
        <f>VLOOKUP(A48,#REF!,21,0)</f>
        <v>#REF!</v>
      </c>
      <c r="C48" t="e">
        <v>#N/A</v>
      </c>
    </row>
    <row r="49" spans="1:3" x14ac:dyDescent="0.25">
      <c r="A49" s="24" t="s">
        <v>63</v>
      </c>
      <c r="B49" t="e">
        <f>VLOOKUP(A49,#REF!,21,0)</f>
        <v>#REF!</v>
      </c>
      <c r="C49" t="s">
        <v>285</v>
      </c>
    </row>
    <row r="50" spans="1:3" ht="30" x14ac:dyDescent="0.25">
      <c r="A50" s="27" t="s">
        <v>64</v>
      </c>
      <c r="B50" t="e">
        <f>VLOOKUP(A50,#REF!,21,0)</f>
        <v>#REF!</v>
      </c>
      <c r="C50" t="e">
        <v>#N/A</v>
      </c>
    </row>
    <row r="51" spans="1:3" ht="30" x14ac:dyDescent="0.25">
      <c r="A51" s="27" t="s">
        <v>65</v>
      </c>
      <c r="B51" t="e">
        <f>VLOOKUP(A51,#REF!,21,0)</f>
        <v>#REF!</v>
      </c>
      <c r="C51" t="s">
        <v>286</v>
      </c>
    </row>
    <row r="52" spans="1:3" ht="30" x14ac:dyDescent="0.25">
      <c r="A52" s="24" t="s">
        <v>66</v>
      </c>
      <c r="B52" t="e">
        <f>VLOOKUP(A52,#REF!,21,0)</f>
        <v>#REF!</v>
      </c>
      <c r="C52" t="s">
        <v>287</v>
      </c>
    </row>
    <row r="53" spans="1:3" x14ac:dyDescent="0.25">
      <c r="A53" s="24" t="s">
        <v>67</v>
      </c>
      <c r="B53" t="e">
        <f>VLOOKUP(A53,#REF!,21,0)</f>
        <v>#REF!</v>
      </c>
      <c r="C53" t="e">
        <v>#N/A</v>
      </c>
    </row>
    <row r="54" spans="1:3" x14ac:dyDescent="0.25">
      <c r="A54" s="28" t="s">
        <v>68</v>
      </c>
      <c r="B54" t="e">
        <f>VLOOKUP(A54,#REF!,21,0)</f>
        <v>#REF!</v>
      </c>
      <c r="C54" t="e">
        <v>#N/A</v>
      </c>
    </row>
    <row r="55" spans="1:3" ht="30" x14ac:dyDescent="0.25">
      <c r="A55" s="29" t="s">
        <v>69</v>
      </c>
      <c r="B55" t="e">
        <f>VLOOKUP(A55,#REF!,21,0)</f>
        <v>#REF!</v>
      </c>
      <c r="C55" t="e">
        <v>#N/A</v>
      </c>
    </row>
    <row r="56" spans="1:3" ht="30" x14ac:dyDescent="0.25">
      <c r="A56" s="29" t="s">
        <v>70</v>
      </c>
      <c r="B56" t="e">
        <f>VLOOKUP(A56,#REF!,21,0)</f>
        <v>#REF!</v>
      </c>
      <c r="C56" t="e">
        <v>#N/A</v>
      </c>
    </row>
    <row r="57" spans="1:3" x14ac:dyDescent="0.25">
      <c r="A57" s="29" t="s">
        <v>71</v>
      </c>
      <c r="B57" t="e">
        <f>VLOOKUP(A57,#REF!,21,0)</f>
        <v>#REF!</v>
      </c>
      <c r="C57">
        <v>0</v>
      </c>
    </row>
    <row r="58" spans="1:3" x14ac:dyDescent="0.25">
      <c r="A58" s="29" t="s">
        <v>72</v>
      </c>
      <c r="B58" t="e">
        <f>VLOOKUP(A58,#REF!,21,0)</f>
        <v>#REF!</v>
      </c>
      <c r="C58" t="s">
        <v>288</v>
      </c>
    </row>
    <row r="59" spans="1:3" ht="30" x14ac:dyDescent="0.25">
      <c r="A59" s="29" t="s">
        <v>73</v>
      </c>
      <c r="B59" t="e">
        <f>VLOOKUP(A59,#REF!,21,0)</f>
        <v>#REF!</v>
      </c>
      <c r="C59" t="s">
        <v>275</v>
      </c>
    </row>
    <row r="60" spans="1:3" ht="45" x14ac:dyDescent="0.25">
      <c r="A60" s="29" t="s">
        <v>74</v>
      </c>
      <c r="B60" t="e">
        <f>VLOOKUP(A60,#REF!,21,0)</f>
        <v>#REF!</v>
      </c>
      <c r="C60" t="s">
        <v>280</v>
      </c>
    </row>
    <row r="61" spans="1:3" ht="45" x14ac:dyDescent="0.25">
      <c r="A61" s="23" t="s">
        <v>75</v>
      </c>
      <c r="B61" t="e">
        <f>VLOOKUP(A61,#REF!,21,0)</f>
        <v>#REF!</v>
      </c>
      <c r="C61" t="e">
        <v>#N/A</v>
      </c>
    </row>
    <row r="62" spans="1:3" ht="30" x14ac:dyDescent="0.25">
      <c r="A62" s="23" t="s">
        <v>76</v>
      </c>
      <c r="B62" t="e">
        <f>VLOOKUP(A62,#REF!,21,0)</f>
        <v>#REF!</v>
      </c>
      <c r="C62" t="e">
        <v>#N/A</v>
      </c>
    </row>
    <row r="63" spans="1:3" ht="30" x14ac:dyDescent="0.25">
      <c r="A63" s="23" t="s">
        <v>77</v>
      </c>
      <c r="B63" t="e">
        <f>VLOOKUP(A63,#REF!,21,0)</f>
        <v>#REF!</v>
      </c>
      <c r="C63" t="e">
        <v>#N/A</v>
      </c>
    </row>
    <row r="64" spans="1:3" ht="30" x14ac:dyDescent="0.25">
      <c r="A64" s="23" t="s">
        <v>78</v>
      </c>
      <c r="B64" t="e">
        <f>VLOOKUP(A64,#REF!,21,0)</f>
        <v>#REF!</v>
      </c>
      <c r="C64" t="e">
        <v>#N/A</v>
      </c>
    </row>
    <row r="65" spans="1:3" ht="30" x14ac:dyDescent="0.25">
      <c r="A65" s="23" t="s">
        <v>79</v>
      </c>
      <c r="B65" t="e">
        <f>VLOOKUP(A65,#REF!,21,0)</f>
        <v>#REF!</v>
      </c>
      <c r="C65" t="e">
        <v>#N/A</v>
      </c>
    </row>
    <row r="66" spans="1:3" ht="30" x14ac:dyDescent="0.25">
      <c r="A66" s="23" t="s">
        <v>80</v>
      </c>
      <c r="B66" t="e">
        <f>VLOOKUP(A66,#REF!,21,0)</f>
        <v>#REF!</v>
      </c>
      <c r="C66" t="e">
        <v>#N/A</v>
      </c>
    </row>
    <row r="67" spans="1:3" ht="30" x14ac:dyDescent="0.25">
      <c r="A67" s="23" t="s">
        <v>81</v>
      </c>
      <c r="B67" t="e">
        <f>VLOOKUP(A67,#REF!,21,0)</f>
        <v>#REF!</v>
      </c>
      <c r="C67" t="e">
        <v>#N/A</v>
      </c>
    </row>
    <row r="68" spans="1:3" ht="45" x14ac:dyDescent="0.25">
      <c r="A68" s="29" t="s">
        <v>82</v>
      </c>
      <c r="B68" t="e">
        <f>VLOOKUP(A68,#REF!,21,0)</f>
        <v>#REF!</v>
      </c>
      <c r="C68" t="e">
        <v>#N/A</v>
      </c>
    </row>
    <row r="69" spans="1:3" x14ac:dyDescent="0.25">
      <c r="A69" s="23" t="s">
        <v>83</v>
      </c>
      <c r="B69" t="e">
        <f>VLOOKUP(A69,#REF!,21,0)</f>
        <v>#REF!</v>
      </c>
      <c r="C69" t="e">
        <v>#N/A</v>
      </c>
    </row>
    <row r="70" spans="1:3" ht="30" x14ac:dyDescent="0.25">
      <c r="A70" s="30" t="s">
        <v>84</v>
      </c>
      <c r="B70" t="e">
        <f>VLOOKUP(A70,#REF!,21,0)</f>
        <v>#REF!</v>
      </c>
      <c r="C70" t="e">
        <v>#N/A</v>
      </c>
    </row>
    <row r="71" spans="1:3" x14ac:dyDescent="0.25">
      <c r="A71" s="31" t="s">
        <v>85</v>
      </c>
      <c r="B71" t="e">
        <f>VLOOKUP(A71,#REF!,21,0)</f>
        <v>#REF!</v>
      </c>
      <c r="C71" t="e">
        <v>#N/A</v>
      </c>
    </row>
    <row r="72" spans="1:3" x14ac:dyDescent="0.25">
      <c r="A72" s="32" t="s">
        <v>86</v>
      </c>
      <c r="B72" t="e">
        <f>VLOOKUP(A72,#REF!,21,0)</f>
        <v>#REF!</v>
      </c>
      <c r="C72" t="e">
        <v>#N/A</v>
      </c>
    </row>
    <row r="73" spans="1:3" ht="45" x14ac:dyDescent="0.25">
      <c r="A73" s="32" t="s">
        <v>87</v>
      </c>
      <c r="B73" t="e">
        <f>VLOOKUP(A73,#REF!,21,0)</f>
        <v>#REF!</v>
      </c>
      <c r="C73" t="e">
        <v>#N/A</v>
      </c>
    </row>
    <row r="74" spans="1:3" ht="45" x14ac:dyDescent="0.25">
      <c r="A74" s="32" t="s">
        <v>88</v>
      </c>
      <c r="B74" t="e">
        <f>VLOOKUP(A74,#REF!,21,0)</f>
        <v>#REF!</v>
      </c>
      <c r="C74">
        <v>0</v>
      </c>
    </row>
    <row r="75" spans="1:3" ht="60" x14ac:dyDescent="0.25">
      <c r="A75" s="31" t="s">
        <v>89</v>
      </c>
      <c r="B75" t="e">
        <f>VLOOKUP(A75,#REF!,21,0)</f>
        <v>#REF!</v>
      </c>
      <c r="C75" t="e">
        <v>#N/A</v>
      </c>
    </row>
    <row r="76" spans="1:3" ht="30" x14ac:dyDescent="0.25">
      <c r="A76" s="32" t="s">
        <v>90</v>
      </c>
      <c r="B76" t="e">
        <f>VLOOKUP(A76,#REF!,21,0)</f>
        <v>#REF!</v>
      </c>
      <c r="C76">
        <v>0</v>
      </c>
    </row>
    <row r="77" spans="1:3" ht="30" x14ac:dyDescent="0.25">
      <c r="A77" s="32" t="s">
        <v>91</v>
      </c>
      <c r="B77" t="e">
        <f>VLOOKUP(A77,#REF!,21,0)</f>
        <v>#REF!</v>
      </c>
      <c r="C77" t="e">
        <v>#N/A</v>
      </c>
    </row>
    <row r="78" spans="1:3" x14ac:dyDescent="0.25">
      <c r="A78" s="32" t="s">
        <v>92</v>
      </c>
      <c r="B78" t="e">
        <f>VLOOKUP(A78,#REF!,21,0)</f>
        <v>#REF!</v>
      </c>
      <c r="C78" t="e">
        <v>#N/A</v>
      </c>
    </row>
    <row r="79" spans="1:3" x14ac:dyDescent="0.25">
      <c r="A79" s="32" t="s">
        <v>93</v>
      </c>
      <c r="B79" t="e">
        <f>VLOOKUP(A79,#REF!,21,0)</f>
        <v>#REF!</v>
      </c>
      <c r="C79" t="s">
        <v>289</v>
      </c>
    </row>
    <row r="80" spans="1:3" ht="45" x14ac:dyDescent="0.25">
      <c r="A80" s="32" t="s">
        <v>94</v>
      </c>
      <c r="B80" t="e">
        <f>VLOOKUP(A80,#REF!,21,0)</f>
        <v>#REF!</v>
      </c>
      <c r="C80" t="e">
        <v>#N/A</v>
      </c>
    </row>
    <row r="81" spans="1:3" ht="30" x14ac:dyDescent="0.25">
      <c r="A81" s="32" t="s">
        <v>95</v>
      </c>
      <c r="B81" t="e">
        <f>VLOOKUP(A81,#REF!,21,0)</f>
        <v>#REF!</v>
      </c>
      <c r="C81" t="s">
        <v>274</v>
      </c>
    </row>
    <row r="82" spans="1:3" x14ac:dyDescent="0.25">
      <c r="A82" s="32" t="s">
        <v>96</v>
      </c>
      <c r="B82" t="e">
        <f>VLOOKUP(A82,#REF!,21,0)</f>
        <v>#REF!</v>
      </c>
      <c r="C82" t="e">
        <v>#N/A</v>
      </c>
    </row>
    <row r="83" spans="1:3" x14ac:dyDescent="0.25">
      <c r="A83" s="32" t="s">
        <v>97</v>
      </c>
      <c r="B83" t="e">
        <f>VLOOKUP(A83,#REF!,21,0)</f>
        <v>#REF!</v>
      </c>
      <c r="C83" t="e">
        <v>#N/A</v>
      </c>
    </row>
    <row r="84" spans="1:3" x14ac:dyDescent="0.25">
      <c r="A84" s="31" t="s">
        <v>98</v>
      </c>
      <c r="B84" t="e">
        <f>VLOOKUP(A84,#REF!,21,0)</f>
        <v>#REF!</v>
      </c>
      <c r="C84" t="s">
        <v>290</v>
      </c>
    </row>
    <row r="85" spans="1:3" x14ac:dyDescent="0.25">
      <c r="A85" s="33" t="s">
        <v>99</v>
      </c>
      <c r="B85" t="e">
        <f>VLOOKUP(A85,#REF!,21,0)</f>
        <v>#REF!</v>
      </c>
      <c r="C85" t="e">
        <v>#N/A</v>
      </c>
    </row>
    <row r="86" spans="1:3" ht="30" x14ac:dyDescent="0.25">
      <c r="A86" s="21" t="s">
        <v>100</v>
      </c>
      <c r="B86" t="e">
        <f>VLOOKUP(A86,#REF!,21,0)</f>
        <v>#REF!</v>
      </c>
      <c r="C86" t="e">
        <v>#N/A</v>
      </c>
    </row>
    <row r="87" spans="1:3" ht="30" x14ac:dyDescent="0.25">
      <c r="A87" s="34" t="s">
        <v>101</v>
      </c>
      <c r="B87" t="e">
        <f>VLOOKUP(A87,#REF!,21,0)</f>
        <v>#REF!</v>
      </c>
      <c r="C87" t="s">
        <v>291</v>
      </c>
    </row>
    <row r="88" spans="1:3" x14ac:dyDescent="0.25">
      <c r="A88" s="21" t="s">
        <v>102</v>
      </c>
      <c r="B88" t="e">
        <f>VLOOKUP(A88,#REF!,21,0)</f>
        <v>#REF!</v>
      </c>
      <c r="C88" t="s">
        <v>292</v>
      </c>
    </row>
    <row r="89" spans="1:3" x14ac:dyDescent="0.25">
      <c r="A89" s="21" t="s">
        <v>103</v>
      </c>
      <c r="B89" t="e">
        <f>VLOOKUP(A89,#REF!,21,0)</f>
        <v>#REF!</v>
      </c>
      <c r="C89" t="e">
        <v>#N/A</v>
      </c>
    </row>
    <row r="90" spans="1:3" x14ac:dyDescent="0.25">
      <c r="A90" s="21" t="s">
        <v>104</v>
      </c>
      <c r="B90" t="e">
        <f>VLOOKUP(A90,#REF!,21,0)</f>
        <v>#REF!</v>
      </c>
      <c r="C90" t="e">
        <v>#N/A</v>
      </c>
    </row>
    <row r="91" spans="1:3" ht="30" x14ac:dyDescent="0.25">
      <c r="A91" s="21" t="s">
        <v>105</v>
      </c>
      <c r="B91" t="e">
        <f>VLOOKUP(A91,#REF!,21,0)</f>
        <v>#REF!</v>
      </c>
      <c r="C91" t="s">
        <v>293</v>
      </c>
    </row>
    <row r="92" spans="1:3" x14ac:dyDescent="0.25">
      <c r="A92" s="21" t="s">
        <v>106</v>
      </c>
      <c r="B92" t="e">
        <f>VLOOKUP(A92,#REF!,21,0)</f>
        <v>#REF!</v>
      </c>
      <c r="C92" t="e">
        <v>#N/A</v>
      </c>
    </row>
    <row r="93" spans="1:3" ht="75" x14ac:dyDescent="0.25">
      <c r="A93" s="21" t="s">
        <v>107</v>
      </c>
      <c r="B93" t="e">
        <f>VLOOKUP(A93,#REF!,21,0)</f>
        <v>#REF!</v>
      </c>
      <c r="C93" t="e">
        <v>#N/A</v>
      </c>
    </row>
    <row r="94" spans="1:3" ht="75" x14ac:dyDescent="0.25">
      <c r="A94" s="21" t="s">
        <v>108</v>
      </c>
      <c r="B94" t="e">
        <f>VLOOKUP(A94,#REF!,21,0)</f>
        <v>#REF!</v>
      </c>
      <c r="C94" t="e">
        <v>#N/A</v>
      </c>
    </row>
    <row r="95" spans="1:3" x14ac:dyDescent="0.25">
      <c r="A95" s="21" t="s">
        <v>109</v>
      </c>
      <c r="B95" t="e">
        <f>VLOOKUP(A95,#REF!,21,0)</f>
        <v>#REF!</v>
      </c>
      <c r="C95" t="e">
        <v>#N/A</v>
      </c>
    </row>
    <row r="96" spans="1:3" ht="90" x14ac:dyDescent="0.25">
      <c r="A96" s="21" t="s">
        <v>110</v>
      </c>
      <c r="B96" t="e">
        <f>VLOOKUP(A96,#REF!,21,0)</f>
        <v>#REF!</v>
      </c>
      <c r="C96" t="e">
        <v>#N/A</v>
      </c>
    </row>
    <row r="97" spans="1:3" x14ac:dyDescent="0.25">
      <c r="A97" s="21" t="s">
        <v>111</v>
      </c>
      <c r="B97" t="e">
        <f>VLOOKUP(A97,#REF!,21,0)</f>
        <v>#REF!</v>
      </c>
      <c r="C97" t="e">
        <v>#N/A</v>
      </c>
    </row>
    <row r="98" spans="1:3" ht="30" x14ac:dyDescent="0.25">
      <c r="A98" s="21" t="s">
        <v>112</v>
      </c>
      <c r="B98" t="e">
        <f>VLOOKUP(A98,#REF!,21,0)</f>
        <v>#REF!</v>
      </c>
      <c r="C98" t="e">
        <v>#N/A</v>
      </c>
    </row>
    <row r="99" spans="1:3" x14ac:dyDescent="0.25">
      <c r="A99" s="21" t="s">
        <v>113</v>
      </c>
      <c r="B99" t="e">
        <f>VLOOKUP(A99,#REF!,21,0)</f>
        <v>#REF!</v>
      </c>
      <c r="C99" t="s">
        <v>280</v>
      </c>
    </row>
    <row r="100" spans="1:3" x14ac:dyDescent="0.25">
      <c r="A100" s="29" t="s">
        <v>114</v>
      </c>
      <c r="B100" t="e">
        <f>VLOOKUP(A100,#REF!,21,0)</f>
        <v>#REF!</v>
      </c>
      <c r="C100">
        <v>0</v>
      </c>
    </row>
    <row r="101" spans="1:3" x14ac:dyDescent="0.25">
      <c r="A101" s="23" t="s">
        <v>115</v>
      </c>
      <c r="B101" t="e">
        <f>VLOOKUP(A101,#REF!,21,0)</f>
        <v>#REF!</v>
      </c>
      <c r="C101" t="e">
        <v>#N/A</v>
      </c>
    </row>
    <row r="102" spans="1:3" x14ac:dyDescent="0.25">
      <c r="A102" s="29" t="s">
        <v>116</v>
      </c>
      <c r="B102" t="e">
        <f>VLOOKUP(A102,#REF!,21,0)</f>
        <v>#REF!</v>
      </c>
      <c r="C102" t="e">
        <v>#N/A</v>
      </c>
    </row>
    <row r="103" spans="1:3" x14ac:dyDescent="0.25">
      <c r="A103" s="23" t="s">
        <v>117</v>
      </c>
      <c r="B103" t="e">
        <f>VLOOKUP(A103,#REF!,21,0)</f>
        <v>#REF!</v>
      </c>
      <c r="C103" t="e">
        <v>#N/A</v>
      </c>
    </row>
    <row r="104" spans="1:3" ht="45" x14ac:dyDescent="0.25">
      <c r="A104" s="29" t="s">
        <v>118</v>
      </c>
      <c r="B104" t="e">
        <f>VLOOKUP(A104,#REF!,21,0)</f>
        <v>#REF!</v>
      </c>
      <c r="C104">
        <v>0</v>
      </c>
    </row>
    <row r="105" spans="1:3" ht="30" x14ac:dyDescent="0.25">
      <c r="A105" s="29" t="s">
        <v>119</v>
      </c>
      <c r="B105" t="e">
        <f>VLOOKUP(A105,#REF!,21,0)</f>
        <v>#REF!</v>
      </c>
      <c r="C105">
        <v>0</v>
      </c>
    </row>
    <row r="106" spans="1:3" x14ac:dyDescent="0.25">
      <c r="A106" s="35" t="s">
        <v>120</v>
      </c>
      <c r="B106" t="e">
        <f>VLOOKUP(A106,#REF!,21,0)</f>
        <v>#REF!</v>
      </c>
      <c r="C106" t="e">
        <v>#N/A</v>
      </c>
    </row>
    <row r="107" spans="1:3" ht="30" x14ac:dyDescent="0.25">
      <c r="A107" s="29" t="s">
        <v>121</v>
      </c>
      <c r="B107" t="e">
        <f>VLOOKUP(A107,#REF!,21,0)</f>
        <v>#REF!</v>
      </c>
      <c r="C107" t="s">
        <v>281</v>
      </c>
    </row>
    <row r="108" spans="1:3" x14ac:dyDescent="0.25">
      <c r="A108" s="36" t="s">
        <v>122</v>
      </c>
      <c r="B108" t="e">
        <f>VLOOKUP(A108,#REF!,21,0)</f>
        <v>#REF!</v>
      </c>
      <c r="C108" t="s">
        <v>294</v>
      </c>
    </row>
    <row r="109" spans="1:3" x14ac:dyDescent="0.25">
      <c r="A109" s="24" t="s">
        <v>123</v>
      </c>
      <c r="B109" t="e">
        <f>VLOOKUP(A109,#REF!,21,0)</f>
        <v>#REF!</v>
      </c>
      <c r="C109" t="s">
        <v>295</v>
      </c>
    </row>
    <row r="110" spans="1:3" x14ac:dyDescent="0.25">
      <c r="A110" s="24" t="s">
        <v>124</v>
      </c>
      <c r="B110" t="e">
        <f>VLOOKUP(A110,#REF!,21,0)</f>
        <v>#REF!</v>
      </c>
      <c r="C110" t="s">
        <v>296</v>
      </c>
    </row>
    <row r="111" spans="1:3" x14ac:dyDescent="0.25">
      <c r="A111" s="24" t="s">
        <v>125</v>
      </c>
      <c r="B111" t="e">
        <f>VLOOKUP(A111,#REF!,21,0)</f>
        <v>#REF!</v>
      </c>
      <c r="C111" t="s">
        <v>297</v>
      </c>
    </row>
    <row r="112" spans="1:3" x14ac:dyDescent="0.25">
      <c r="A112" s="29" t="s">
        <v>126</v>
      </c>
      <c r="B112" t="e">
        <f>VLOOKUP(A112,#REF!,21,0)</f>
        <v>#REF!</v>
      </c>
      <c r="C112" t="e">
        <v>#N/A</v>
      </c>
    </row>
    <row r="113" spans="1:3" x14ac:dyDescent="0.25">
      <c r="A113" s="29" t="s">
        <v>127</v>
      </c>
      <c r="B113" t="e">
        <f>VLOOKUP(A113,#REF!,21,0)</f>
        <v>#REF!</v>
      </c>
      <c r="C113" t="e">
        <v>#N/A</v>
      </c>
    </row>
    <row r="114" spans="1:3" ht="45" x14ac:dyDescent="0.25">
      <c r="A114" s="29" t="s">
        <v>128</v>
      </c>
      <c r="B114" t="e">
        <f>VLOOKUP(A114,#REF!,21,0)</f>
        <v>#REF!</v>
      </c>
      <c r="C114" t="s">
        <v>298</v>
      </c>
    </row>
    <row r="115" spans="1:3" x14ac:dyDescent="0.25">
      <c r="A115" s="23" t="s">
        <v>129</v>
      </c>
      <c r="B115" t="e">
        <f>VLOOKUP(A115,#REF!,21,0)</f>
        <v>#REF!</v>
      </c>
      <c r="C115" t="s">
        <v>299</v>
      </c>
    </row>
    <row r="116" spans="1:3" x14ac:dyDescent="0.25">
      <c r="A116" s="24" t="s">
        <v>130</v>
      </c>
      <c r="B116" t="e">
        <f>VLOOKUP(A116,#REF!,21,0)</f>
        <v>#REF!</v>
      </c>
      <c r="C116" t="e">
        <v>#N/A</v>
      </c>
    </row>
    <row r="117" spans="1:3" ht="30" x14ac:dyDescent="0.25">
      <c r="A117" s="21" t="s">
        <v>131</v>
      </c>
      <c r="B117" t="e">
        <f>VLOOKUP(A117,#REF!,21,0)</f>
        <v>#REF!</v>
      </c>
      <c r="C117" t="s">
        <v>300</v>
      </c>
    </row>
    <row r="118" spans="1:3" x14ac:dyDescent="0.25">
      <c r="A118" s="22" t="s">
        <v>132</v>
      </c>
      <c r="B118" t="e">
        <f>VLOOKUP(A118,#REF!,21,0)</f>
        <v>#REF!</v>
      </c>
      <c r="C118" t="e">
        <v>#N/A</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5"/>
  <sheetViews>
    <sheetView topLeftCell="A25" workbookViewId="0">
      <selection activeCell="B6" sqref="B6"/>
    </sheetView>
  </sheetViews>
  <sheetFormatPr baseColWidth="10" defaultRowHeight="15" x14ac:dyDescent="0.25"/>
  <cols>
    <col min="1" max="1" width="47.140625" style="41" customWidth="1"/>
    <col min="2" max="2" width="88.7109375" customWidth="1"/>
    <col min="3" max="3" width="12.42578125" bestFit="1" customWidth="1"/>
  </cols>
  <sheetData>
    <row r="1" spans="1:4" x14ac:dyDescent="0.25">
      <c r="A1" s="93" t="s">
        <v>148</v>
      </c>
      <c r="B1" s="43" t="s">
        <v>14</v>
      </c>
      <c r="C1" s="44" t="s">
        <v>250</v>
      </c>
    </row>
    <row r="2" spans="1:4" x14ac:dyDescent="0.25">
      <c r="A2" s="94" t="s">
        <v>197</v>
      </c>
      <c r="B2" s="42" t="s">
        <v>158</v>
      </c>
      <c r="C2" s="15" t="s">
        <v>251</v>
      </c>
    </row>
    <row r="3" spans="1:4" x14ac:dyDescent="0.25">
      <c r="A3" s="94" t="s">
        <v>198</v>
      </c>
      <c r="B3" s="92" t="s">
        <v>159</v>
      </c>
      <c r="C3" s="15"/>
    </row>
    <row r="4" spans="1:4" x14ac:dyDescent="0.25">
      <c r="A4" s="94" t="s">
        <v>199</v>
      </c>
      <c r="B4" s="92" t="s">
        <v>160</v>
      </c>
      <c r="C4" s="15"/>
    </row>
    <row r="5" spans="1:4" x14ac:dyDescent="0.25">
      <c r="A5" s="94" t="s">
        <v>200</v>
      </c>
      <c r="B5" s="92" t="s">
        <v>161</v>
      </c>
      <c r="C5" s="15" t="s">
        <v>252</v>
      </c>
    </row>
    <row r="6" spans="1:4" x14ac:dyDescent="0.25">
      <c r="A6" s="94" t="s">
        <v>201</v>
      </c>
      <c r="B6" s="42" t="s">
        <v>162</v>
      </c>
      <c r="C6" s="15" t="s">
        <v>268</v>
      </c>
    </row>
    <row r="7" spans="1:4" x14ac:dyDescent="0.25">
      <c r="A7" s="94" t="s">
        <v>202</v>
      </c>
      <c r="B7" s="42" t="s">
        <v>163</v>
      </c>
      <c r="C7" s="15" t="s">
        <v>253</v>
      </c>
    </row>
    <row r="8" spans="1:4" x14ac:dyDescent="0.25">
      <c r="A8" s="94" t="s">
        <v>203</v>
      </c>
      <c r="B8" s="42" t="s">
        <v>164</v>
      </c>
      <c r="C8" s="15" t="s">
        <v>254</v>
      </c>
    </row>
    <row r="9" spans="1:4" ht="270" x14ac:dyDescent="0.25">
      <c r="A9" s="94" t="s">
        <v>204</v>
      </c>
      <c r="B9" s="42" t="s">
        <v>208</v>
      </c>
      <c r="C9" s="15" t="s">
        <v>255</v>
      </c>
      <c r="D9" t="s">
        <v>35</v>
      </c>
    </row>
    <row r="10" spans="1:4" x14ac:dyDescent="0.25">
      <c r="A10" s="94" t="s">
        <v>205</v>
      </c>
      <c r="B10" s="92" t="s">
        <v>165</v>
      </c>
      <c r="C10" s="15"/>
    </row>
    <row r="11" spans="1:4" x14ac:dyDescent="0.25">
      <c r="A11" s="94" t="s">
        <v>206</v>
      </c>
      <c r="B11" s="42" t="s">
        <v>166</v>
      </c>
      <c r="C11" s="15" t="s">
        <v>256</v>
      </c>
    </row>
    <row r="12" spans="1:4" ht="30" x14ac:dyDescent="0.25">
      <c r="A12" s="94" t="s">
        <v>207</v>
      </c>
      <c r="B12" s="42" t="s">
        <v>167</v>
      </c>
      <c r="C12" s="15" t="s">
        <v>254</v>
      </c>
    </row>
    <row r="13" spans="1:4" x14ac:dyDescent="0.25">
      <c r="A13" s="94" t="s">
        <v>209</v>
      </c>
      <c r="B13" s="92" t="s">
        <v>168</v>
      </c>
      <c r="C13" s="15" t="s">
        <v>257</v>
      </c>
    </row>
    <row r="14" spans="1:4" ht="30" x14ac:dyDescent="0.25">
      <c r="A14" s="94" t="s">
        <v>210</v>
      </c>
      <c r="B14" s="92" t="s">
        <v>169</v>
      </c>
      <c r="C14" s="15" t="s">
        <v>257</v>
      </c>
    </row>
    <row r="15" spans="1:4" x14ac:dyDescent="0.25">
      <c r="A15" s="94" t="s">
        <v>170</v>
      </c>
      <c r="B15" s="92" t="s">
        <v>171</v>
      </c>
      <c r="C15" s="15"/>
    </row>
    <row r="16" spans="1:4" x14ac:dyDescent="0.25">
      <c r="A16" s="94" t="s">
        <v>211</v>
      </c>
      <c r="B16" s="42" t="s">
        <v>172</v>
      </c>
      <c r="C16" s="15"/>
    </row>
    <row r="17" spans="1:3" x14ac:dyDescent="0.25">
      <c r="A17" s="94" t="s">
        <v>212</v>
      </c>
      <c r="B17" s="42" t="s">
        <v>173</v>
      </c>
      <c r="C17" s="15" t="s">
        <v>253</v>
      </c>
    </row>
    <row r="18" spans="1:3" x14ac:dyDescent="0.25">
      <c r="A18" s="94" t="s">
        <v>213</v>
      </c>
      <c r="B18" s="42" t="s">
        <v>174</v>
      </c>
      <c r="C18" s="15" t="s">
        <v>258</v>
      </c>
    </row>
    <row r="19" spans="1:3" ht="30" x14ac:dyDescent="0.25">
      <c r="A19" s="94" t="s">
        <v>214</v>
      </c>
      <c r="B19" s="92" t="s">
        <v>215</v>
      </c>
      <c r="C19" s="15" t="s">
        <v>259</v>
      </c>
    </row>
    <row r="20" spans="1:3" ht="30" x14ac:dyDescent="0.25">
      <c r="A20" s="94" t="s">
        <v>216</v>
      </c>
      <c r="B20" s="42" t="s">
        <v>175</v>
      </c>
      <c r="C20" s="15"/>
    </row>
    <row r="21" spans="1:3" x14ac:dyDescent="0.25">
      <c r="A21" s="95" t="s">
        <v>217</v>
      </c>
      <c r="B21" s="42" t="s">
        <v>176</v>
      </c>
      <c r="C21" s="15"/>
    </row>
    <row r="22" spans="1:3" x14ac:dyDescent="0.25">
      <c r="A22" s="94" t="s">
        <v>218</v>
      </c>
      <c r="B22" s="92" t="s">
        <v>177</v>
      </c>
      <c r="C22" s="15"/>
    </row>
    <row r="23" spans="1:3" x14ac:dyDescent="0.25">
      <c r="A23" s="94" t="s">
        <v>219</v>
      </c>
      <c r="B23" s="92" t="s">
        <v>178</v>
      </c>
      <c r="C23" s="15"/>
    </row>
    <row r="24" spans="1:3" x14ac:dyDescent="0.25">
      <c r="A24" s="94" t="s">
        <v>220</v>
      </c>
      <c r="B24" s="92" t="s">
        <v>191</v>
      </c>
      <c r="C24" s="15"/>
    </row>
    <row r="25" spans="1:3" x14ac:dyDescent="0.25">
      <c r="A25" s="94" t="s">
        <v>221</v>
      </c>
      <c r="B25" s="92" t="s">
        <v>179</v>
      </c>
      <c r="C25" s="15"/>
    </row>
    <row r="26" spans="1:3" x14ac:dyDescent="0.25">
      <c r="A26" s="94" t="s">
        <v>224</v>
      </c>
      <c r="B26" s="42" t="s">
        <v>180</v>
      </c>
      <c r="C26" s="15" t="s">
        <v>253</v>
      </c>
    </row>
    <row r="27" spans="1:3" x14ac:dyDescent="0.25">
      <c r="A27" s="94" t="s">
        <v>223</v>
      </c>
      <c r="B27" s="92" t="s">
        <v>183</v>
      </c>
      <c r="C27" s="15"/>
    </row>
    <row r="28" spans="1:3" x14ac:dyDescent="0.25">
      <c r="A28" s="94" t="s">
        <v>222</v>
      </c>
      <c r="B28" s="92" t="s">
        <v>181</v>
      </c>
      <c r="C28" s="15" t="s">
        <v>260</v>
      </c>
    </row>
    <row r="29" spans="1:3" ht="30" x14ac:dyDescent="0.25">
      <c r="A29" s="94" t="s">
        <v>225</v>
      </c>
      <c r="B29" s="92" t="s">
        <v>182</v>
      </c>
      <c r="C29" s="15" t="s">
        <v>261</v>
      </c>
    </row>
    <row r="30" spans="1:3" x14ac:dyDescent="0.25">
      <c r="A30" s="94" t="s">
        <v>226</v>
      </c>
      <c r="B30" s="92" t="s">
        <v>184</v>
      </c>
      <c r="C30" s="15"/>
    </row>
    <row r="31" spans="1:3" x14ac:dyDescent="0.25">
      <c r="A31" s="94" t="s">
        <v>227</v>
      </c>
      <c r="B31" s="92" t="s">
        <v>231</v>
      </c>
      <c r="C31" s="15" t="s">
        <v>262</v>
      </c>
    </row>
    <row r="32" spans="1:3" ht="15.75" x14ac:dyDescent="0.25">
      <c r="A32" s="96" t="s">
        <v>228</v>
      </c>
      <c r="B32" s="92" t="s">
        <v>185</v>
      </c>
      <c r="C32" s="15"/>
    </row>
    <row r="33" spans="1:3" x14ac:dyDescent="0.25">
      <c r="A33" s="94" t="s">
        <v>229</v>
      </c>
      <c r="B33" s="92" t="s">
        <v>186</v>
      </c>
      <c r="C33" s="15"/>
    </row>
    <row r="34" spans="1:3" x14ac:dyDescent="0.25">
      <c r="A34" s="94" t="s">
        <v>230</v>
      </c>
      <c r="B34" s="92" t="s">
        <v>232</v>
      </c>
      <c r="C34" s="15" t="s">
        <v>266</v>
      </c>
    </row>
    <row r="35" spans="1:3" x14ac:dyDescent="0.25">
      <c r="A35" s="94" t="s">
        <v>233</v>
      </c>
      <c r="B35" s="92" t="s">
        <v>187</v>
      </c>
      <c r="C35" s="15"/>
    </row>
    <row r="36" spans="1:3" x14ac:dyDescent="0.25">
      <c r="A36" s="94" t="s">
        <v>234</v>
      </c>
      <c r="B36" s="92" t="s">
        <v>192</v>
      </c>
      <c r="C36" s="15" t="s">
        <v>269</v>
      </c>
    </row>
    <row r="37" spans="1:3" x14ac:dyDescent="0.25">
      <c r="A37" s="94" t="s">
        <v>236</v>
      </c>
      <c r="B37" s="92" t="s">
        <v>235</v>
      </c>
      <c r="C37" s="15" t="s">
        <v>263</v>
      </c>
    </row>
    <row r="38" spans="1:3" x14ac:dyDescent="0.25">
      <c r="A38" s="94" t="s">
        <v>237</v>
      </c>
      <c r="B38" s="92" t="s">
        <v>188</v>
      </c>
      <c r="C38" s="15" t="s">
        <v>264</v>
      </c>
    </row>
    <row r="39" spans="1:3" ht="30" x14ac:dyDescent="0.25">
      <c r="A39" s="94" t="s">
        <v>128</v>
      </c>
      <c r="B39" s="92" t="s">
        <v>238</v>
      </c>
      <c r="C39" s="15" t="s">
        <v>254</v>
      </c>
    </row>
    <row r="40" spans="1:3" x14ac:dyDescent="0.25">
      <c r="A40" s="94" t="s">
        <v>239</v>
      </c>
      <c r="B40" s="92" t="s">
        <v>189</v>
      </c>
      <c r="C40" s="15" t="s">
        <v>265</v>
      </c>
    </row>
    <row r="41" spans="1:3" ht="30" x14ac:dyDescent="0.25">
      <c r="A41" s="94" t="s">
        <v>240</v>
      </c>
      <c r="B41" s="42" t="s">
        <v>193</v>
      </c>
      <c r="C41" s="15"/>
    </row>
    <row r="42" spans="1:3" x14ac:dyDescent="0.25">
      <c r="A42" s="94" t="s">
        <v>242</v>
      </c>
      <c r="B42" s="42" t="s">
        <v>190</v>
      </c>
      <c r="C42" s="15"/>
    </row>
    <row r="43" spans="1:3" x14ac:dyDescent="0.25">
      <c r="A43" s="94" t="s">
        <v>241</v>
      </c>
      <c r="B43" s="92" t="s">
        <v>244</v>
      </c>
      <c r="C43" s="15"/>
    </row>
    <row r="44" spans="1:3" x14ac:dyDescent="0.25">
      <c r="A44" s="97" t="s">
        <v>243</v>
      </c>
      <c r="B44" s="92" t="s">
        <v>267</v>
      </c>
      <c r="C44" s="15"/>
    </row>
    <row r="45" spans="1:3" ht="15.75" x14ac:dyDescent="0.25">
      <c r="A45" s="98" t="s">
        <v>271</v>
      </c>
      <c r="B45" s="92" t="s">
        <v>272</v>
      </c>
      <c r="C45" s="91" t="s">
        <v>273</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pageSetUpPr fitToPage="1"/>
  </sheetPr>
  <dimension ref="A2:E14"/>
  <sheetViews>
    <sheetView zoomScale="66" zoomScaleNormal="66" workbookViewId="0">
      <selection activeCell="A6" sqref="A6"/>
    </sheetView>
  </sheetViews>
  <sheetFormatPr baseColWidth="10" defaultRowHeight="15" x14ac:dyDescent="0.25"/>
  <cols>
    <col min="1" max="1" width="16" customWidth="1"/>
    <col min="2" max="2" width="34.7109375" customWidth="1"/>
    <col min="3" max="3" width="58.140625" customWidth="1"/>
    <col min="4" max="4" width="36.85546875" customWidth="1"/>
    <col min="5" max="5" width="50.7109375" customWidth="1"/>
  </cols>
  <sheetData>
    <row r="2" spans="1:5" ht="83.25" customHeight="1" x14ac:dyDescent="0.25">
      <c r="A2" s="108"/>
      <c r="B2" s="109"/>
      <c r="C2" s="110" t="s">
        <v>0</v>
      </c>
      <c r="D2" s="111"/>
      <c r="E2" s="112"/>
    </row>
    <row r="3" spans="1:5" ht="15.75" thickBot="1" x14ac:dyDescent="0.3"/>
    <row r="4" spans="1:5" ht="16.5" thickBot="1" x14ac:dyDescent="0.3">
      <c r="A4" s="113" t="s">
        <v>1</v>
      </c>
      <c r="B4" s="114"/>
      <c r="C4" s="114"/>
      <c r="D4" s="114"/>
      <c r="E4" s="115"/>
    </row>
    <row r="5" spans="1:5" ht="15.75" thickBot="1" x14ac:dyDescent="0.3">
      <c r="A5" s="1" t="s">
        <v>2</v>
      </c>
      <c r="B5" s="2" t="s">
        <v>3</v>
      </c>
      <c r="C5" s="2" t="s">
        <v>4</v>
      </c>
      <c r="D5" s="2" t="s">
        <v>5</v>
      </c>
      <c r="E5" s="3" t="s">
        <v>6</v>
      </c>
    </row>
    <row r="6" spans="1:5" ht="75" x14ac:dyDescent="0.25">
      <c r="A6" s="4" t="s">
        <v>7</v>
      </c>
      <c r="B6" s="5">
        <v>42314</v>
      </c>
      <c r="C6" s="6" t="s">
        <v>8</v>
      </c>
      <c r="D6" s="7" t="s">
        <v>10</v>
      </c>
      <c r="E6" s="8" t="s">
        <v>11</v>
      </c>
    </row>
    <row r="7" spans="1:5" x14ac:dyDescent="0.25">
      <c r="A7" s="9" t="s">
        <v>9</v>
      </c>
      <c r="B7" s="10"/>
      <c r="C7" s="11"/>
      <c r="D7" s="12"/>
      <c r="E7" s="13"/>
    </row>
    <row r="8" spans="1:5" x14ac:dyDescent="0.25">
      <c r="A8" s="14"/>
      <c r="B8" s="15"/>
      <c r="C8" s="15"/>
      <c r="D8" s="15"/>
      <c r="E8" s="16"/>
    </row>
    <row r="9" spans="1:5" x14ac:dyDescent="0.25">
      <c r="A9" s="14"/>
      <c r="B9" s="15"/>
      <c r="C9" s="15"/>
      <c r="D9" s="15"/>
      <c r="E9" s="16"/>
    </row>
    <row r="10" spans="1:5" x14ac:dyDescent="0.25">
      <c r="A10" s="14"/>
      <c r="B10" s="15"/>
      <c r="C10" s="15"/>
      <c r="D10" s="15"/>
      <c r="E10" s="16"/>
    </row>
    <row r="11" spans="1:5" x14ac:dyDescent="0.25">
      <c r="A11" s="14"/>
      <c r="B11" s="15"/>
      <c r="C11" s="15"/>
      <c r="D11" s="15"/>
      <c r="E11" s="16"/>
    </row>
    <row r="12" spans="1:5" x14ac:dyDescent="0.25">
      <c r="A12" s="14"/>
      <c r="B12" s="15"/>
      <c r="C12" s="15"/>
      <c r="D12" s="15"/>
      <c r="E12" s="16"/>
    </row>
    <row r="13" spans="1:5" x14ac:dyDescent="0.25">
      <c r="A13" s="14"/>
      <c r="B13" s="15"/>
      <c r="C13" s="15"/>
      <c r="D13" s="15"/>
      <c r="E13" s="16"/>
    </row>
    <row r="14" spans="1:5" ht="15.75" thickBot="1" x14ac:dyDescent="0.3">
      <c r="A14" s="17"/>
      <c r="B14" s="18"/>
      <c r="C14" s="18"/>
      <c r="D14" s="18"/>
      <c r="E14" s="19"/>
    </row>
  </sheetData>
  <mergeCells count="3">
    <mergeCell ref="A2:B2"/>
    <mergeCell ref="C2:E2"/>
    <mergeCell ref="A4:E4"/>
  </mergeCells>
  <pageMargins left="0.59055118110236227" right="0.59055118110236227" top="0.59055118110236227" bottom="0.59055118110236227" header="0.31496062992125984" footer="0.31496062992125984"/>
  <pageSetup scale="47" fitToHeight="0" orientation="portrait" r:id="rId1"/>
  <headerFooter>
    <oddHeader>&amp;C&amp;G</oddHeader>
    <oddFooter>&amp;C&amp;10La propiedad intelectual de este documento es del SENA y de la Unión Temporal Carvajal – Telmex – Comcel. Cualquier copia del documento se considera COPIA NO CONTROLADA.
&amp;P de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84CFFC04B37F4BB1C734E7381C8D57" ma:contentTypeVersion="10" ma:contentTypeDescription="Create a new document." ma:contentTypeScope="" ma:versionID="4f6336b83bd48a0c4b15a0960a467630">
  <xsd:schema xmlns:xsd="http://www.w3.org/2001/XMLSchema" xmlns:xs="http://www.w3.org/2001/XMLSchema" xmlns:p="http://schemas.microsoft.com/office/2006/metadata/properties" xmlns:ns3="41ccfeb5-84b7-4bb3-b4af-fef08fcb717b" xmlns:ns4="a80b03d7-4d71-4338-b2cf-7e69dc740cb7" targetNamespace="http://schemas.microsoft.com/office/2006/metadata/properties" ma:root="true" ma:fieldsID="6bb61852d9318aafe92593a0d9be9f4c" ns3:_="" ns4:_="">
    <xsd:import namespace="41ccfeb5-84b7-4bb3-b4af-fef08fcb717b"/>
    <xsd:import namespace="a80b03d7-4d71-4338-b2cf-7e69dc740cb7"/>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3:MediaServiceAutoTags" minOccurs="0"/>
                <xsd:element ref="ns3:MediaServiceOCR" minOccurs="0"/>
                <xsd:element ref="ns3:MediaServiceEventHashCode" minOccurs="0"/>
                <xsd:element ref="ns3:MediaServiceGenerationTime"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ccfeb5-84b7-4bb3-b4af-fef08fcb71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0b03d7-4d71-4338-b2cf-7e69dc740cb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AE8D65-5691-4906-99DA-D1313B1B550B}">
  <ds:schemaRefs>
    <ds:schemaRef ds:uri="http://schemas.microsoft.com/sharepoint/v3/contenttype/forms"/>
  </ds:schemaRefs>
</ds:datastoreItem>
</file>

<file path=customXml/itemProps2.xml><?xml version="1.0" encoding="utf-8"?>
<ds:datastoreItem xmlns:ds="http://schemas.openxmlformats.org/officeDocument/2006/customXml" ds:itemID="{C4835768-B830-432E-8DB9-7F45D5E78B89}">
  <ds:schemaRefs>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80b03d7-4d71-4338-b2cf-7e69dc740cb7"/>
    <ds:schemaRef ds:uri="41ccfeb5-84b7-4bb3-b4af-fef08fcb717b"/>
  </ds:schemaRefs>
</ds:datastoreItem>
</file>

<file path=customXml/itemProps3.xml><?xml version="1.0" encoding="utf-8"?>
<ds:datastoreItem xmlns:ds="http://schemas.openxmlformats.org/officeDocument/2006/customXml" ds:itemID="{168139A3-CAA0-44EF-A01B-38CDDB8EE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ccfeb5-84b7-4bb3-b4af-fef08fcb717b"/>
    <ds:schemaRef ds:uri="a80b03d7-4d71-4338-b2cf-7e69dc740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Documentos para registro</vt:lpstr>
      <vt:lpstr>RFC Aplicaciones</vt:lpstr>
      <vt:lpstr>RFC Serv Tecnológicos</vt:lpstr>
      <vt:lpstr>Lista</vt:lpstr>
      <vt:lpstr>Listado de apps</vt:lpstr>
      <vt:lpstr>Versionamiento</vt:lpstr>
      <vt:lpstr>Aplicación</vt:lpstr>
      <vt:lpstr>SISTEMA</vt:lpstr>
      <vt:lpstr>Sub_Sistema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Cortes</dc:creator>
  <cp:lastModifiedBy>Carmen Lucia Caicedo Caicedo</cp:lastModifiedBy>
  <cp:lastPrinted>2018-03-28T14:55:58Z</cp:lastPrinted>
  <dcterms:created xsi:type="dcterms:W3CDTF">2012-10-16T19:17:07Z</dcterms:created>
  <dcterms:modified xsi:type="dcterms:W3CDTF">2020-11-25T23:51:31Z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24fa64-d846-4d95-8530-9056851cc407_Enabled">
    <vt:lpwstr>True</vt:lpwstr>
  </property>
  <property fmtid="{D5CDD505-2E9C-101B-9397-08002B2CF9AE}" pid="3" name="MSIP_Label_1b24fa64-d846-4d95-8530-9056851cc407_SiteId">
    <vt:lpwstr>3d92a5f3-bc7a-4a79-8c5e-5e483f7789bf</vt:lpwstr>
  </property>
  <property fmtid="{D5CDD505-2E9C-101B-9397-08002B2CF9AE}" pid="4" name="MSIP_Label_1b24fa64-d846-4d95-8530-9056851cc407_Owner">
    <vt:lpwstr>Claudia.Andrade@icbf.gov.co</vt:lpwstr>
  </property>
  <property fmtid="{D5CDD505-2E9C-101B-9397-08002B2CF9AE}" pid="5" name="MSIP_Label_1b24fa64-d846-4d95-8530-9056851cc407_SetDate">
    <vt:lpwstr>2018-07-30T14:03:49.4484156Z</vt:lpwstr>
  </property>
  <property fmtid="{D5CDD505-2E9C-101B-9397-08002B2CF9AE}" pid="6" name="MSIP_Label_1b24fa64-d846-4d95-8530-9056851cc407_Name">
    <vt:lpwstr>Clasificada</vt:lpwstr>
  </property>
  <property fmtid="{D5CDD505-2E9C-101B-9397-08002B2CF9AE}" pid="7" name="MSIP_Label_1b24fa64-d846-4d95-8530-9056851cc407_Application">
    <vt:lpwstr>Microsoft Azure Information Protection</vt:lpwstr>
  </property>
  <property fmtid="{D5CDD505-2E9C-101B-9397-08002B2CF9AE}" pid="8" name="MSIP_Label_1b24fa64-d846-4d95-8530-9056851cc407_Extended_MSFT_Method">
    <vt:lpwstr>Automatic</vt:lpwstr>
  </property>
  <property fmtid="{D5CDD505-2E9C-101B-9397-08002B2CF9AE}" pid="9" name="Sensitivity">
    <vt:lpwstr>Clasificada</vt:lpwstr>
  </property>
  <property fmtid="{D5CDD505-2E9C-101B-9397-08002B2CF9AE}" pid="10" name="ContentTypeId">
    <vt:lpwstr>0x0101002084CFFC04B37F4BB1C734E7381C8D57</vt:lpwstr>
  </property>
  <property fmtid="{D5CDD505-2E9C-101B-9397-08002B2CF9AE}" pid="11" name="EDOID">
    <vt:i4>4720604</vt:i4>
  </property>
</Properties>
</file>